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980" windowHeight="1170" activeTab="0"/>
  </bookViews>
  <sheets>
    <sheet name="15г передел раздел рассмотрение" sheetId="1" r:id="rId1"/>
    <sheet name="Лист1" sheetId="2" r:id="rId2"/>
    <sheet name="Лист2" sheetId="3" r:id="rId3"/>
  </sheets>
  <definedNames>
    <definedName name="_xlnm.Print_Titles" localSheetId="0">'15г передел раздел рассмотрение'!$7:$9</definedName>
  </definedNames>
  <calcPr fullCalcOnLoad="1"/>
</workbook>
</file>

<file path=xl/sharedStrings.xml><?xml version="1.0" encoding="utf-8"?>
<sst xmlns="http://schemas.openxmlformats.org/spreadsheetml/2006/main" count="691" uniqueCount="308">
  <si>
    <t>инженер</t>
  </si>
  <si>
    <t>Рассмотрение исходной и 
тех.документации для определения возможности выдачи тех.условий на проектирование надземного г/п</t>
  </si>
  <si>
    <t>Рассмотрение исходной и 
тех.документации для определения возможности выдачи тех.условий на проектирование подземного г/п</t>
  </si>
  <si>
    <t>Рассмотрение исходной и 
тех.документации для определения возможности выдачи тех.условий на проектирование ГРС населенного пункта сельской местности</t>
  </si>
  <si>
    <t>Рассмотрение исходной и 
тех.документации для определения возможности выдачи тех.условий на проектирование ГРС поселка городского типа или микрорайона города с населением до 50 тыс.жителей</t>
  </si>
  <si>
    <t>Рассмотрение исходной и 
тех.документации для определения возможности выдачи тех.условий на проектирование межпоселкового г/п</t>
  </si>
  <si>
    <t>Рассмотрение исходной и 
тех.документации для определения возможности выдачи тех.условий на проектирование ГРП</t>
  </si>
  <si>
    <t>Рассмотрение исходной и 
тех.документации для определения возможности выдачи тех.условий на проектирование ШРП</t>
  </si>
  <si>
    <t>Рассмотрение исходной и 
тех.документации для определения возможности выдачи тех.условий на проектирование ГРС предприятия или котельной с ГРУ</t>
  </si>
  <si>
    <t>Рассмотрение исходной и 
тех.документации для определения возможности выдачи тех.условий на проектирование ГРС предприятия или котельной</t>
  </si>
  <si>
    <t>Рассмотрение исходной и 
тех.документации для определения возможности выдачи тех.условий на проектирование ГРС общественного здания производственного назначения</t>
  </si>
  <si>
    <t xml:space="preserve">Рассмотрение исходной и 
тех.документации для определения возможности выдачи тех.условий на установку бытовых г/приборов в производственном, общественном и др.зданиях </t>
  </si>
  <si>
    <t>Рассмотрение исходной и 
тех.документации для определения возможности выдачи тех.условий на реконструкцию ГРП</t>
  </si>
  <si>
    <t>Рассмотрение исходной и 
тех.документации для определения возможности выдачи тех.условий на вынос и(или) демонтаж подземного г/провода</t>
  </si>
  <si>
    <t>Рассмотрение исходной и 
тех.документации для определения возможности выдачи тех.условий на вынос и(или) демонтаж надземного г/провода</t>
  </si>
  <si>
    <t>Рассмотрение исходной и 
тех.документации для определения возможности выдачи тех.условий на реконструкцию ГРП предприятия или котельной</t>
  </si>
  <si>
    <t>Рассмотрение исходной и 
тех.документации для определения возможности выдачи тех.условий на установку промышленного счетчика газа</t>
  </si>
  <si>
    <t>Рассмотрение исходной и 
тех.документации для определения возможности выдачи тех.условий на установку счетчика газа в коммунально-бытовом предприятии</t>
  </si>
  <si>
    <t xml:space="preserve">Рассмотрение исходной и 
тех.документации для определения возможности выдачи тех.условий на перенос существующих бытовых газовых приборов в производственном, общественном здании с учетом согласования </t>
  </si>
  <si>
    <t>Рассмотрение исходной и 
тех.документации для определения возможности выдачи тех.условий на проектирование ГРС жилого дома индивидуальной застройки с учетом согласования</t>
  </si>
  <si>
    <t>Рассмотрение исходной и 
тех.документации для определения возможности выдачи тех.условий на газификацию бани (летней кухни, гаража, теплицы) с учетом согласования</t>
  </si>
  <si>
    <t>Объект</t>
  </si>
  <si>
    <t>Единица измерения</t>
  </si>
  <si>
    <t>Нормы времени на единицу,       чел.ч</t>
  </si>
  <si>
    <t>ПРЕЙСКУРАНТ цен на услуги ОАО "Метан" по прочей деятельности</t>
  </si>
  <si>
    <t>Рассмотрение исходной и 
тех.документации для определения возможности выдачи тех.условий на установку дополнительных г/приборов в жилом доме с учетом согласования</t>
  </si>
  <si>
    <t>Рассмотрение исходной и 
тех.документации для определения возможности выдачи тех.условий на перенос существующих газовых  приборов в жилом доме с учетом согласования</t>
  </si>
  <si>
    <t>Рассмотрение исходной и 
тех.документации для определения возможности выдачи тех.условий на установку бытового счетчика газа на существующем г/п с учетом согласования</t>
  </si>
  <si>
    <t>Рассмотрение исходной и 
тех.документации для определения возможности выдачи тех.условий на установку бытового счетчика газа и перенос газового оборудования с учетом согласования</t>
  </si>
  <si>
    <t>Рассмотрение исходной и 
тех.документации для определения возможности выдачи тех.условий на установку бытового счетчика газа и дополнительного газового оборудования с учетом согласования</t>
  </si>
  <si>
    <t>Рассмотрение исходной и 
тех.документации для определения возможности выдачи тех.условий на проектирование жилого дома от места подключения до приборов с кол-ом квартир до 20 с учетом согласования</t>
  </si>
  <si>
    <t>Рассмотрение исходной и 
тех.документации для определения возможности выдачи тех.условий на проектирование ГРС многоквартирного дома жилого дома от места подключения до приборов</t>
  </si>
  <si>
    <t>Рассмотрение исходной и 
тех.документации для определения возможности выдачи тех.условий на проектирование ГРС многоквартирного  жилого дома ШРП от места подключения до приборов</t>
  </si>
  <si>
    <t>Рассмотрение исходной и 
тех.документации для определения возможности выдачи тех.условий на проектирование пересечения существующего г/провода автодорогами.волоконно-оптическими линиями связи.водопроводом.канализацией.нефтепроводами и др</t>
  </si>
  <si>
    <t>1913,96</t>
  </si>
  <si>
    <t>Рассмотрение исходной и 
тех.документации для определения возможности выдачи тех.условий на установку системы автоматического контроля загазованности в производственном, общественном и др.зданиях с учетом согласования</t>
  </si>
  <si>
    <t>20. Предпроектные и проектные работы</t>
  </si>
  <si>
    <t>Согласование проекта ГРС поселка городского типа или микрорайона города с населением до 50 тыс.жителей</t>
  </si>
  <si>
    <t>Согласование проекта ГРС населенного пункта сельской местности при количестве домов до 10</t>
  </si>
  <si>
    <t>Согласование проекта ГРС населенного пункта сельской местности при количестве домов до 50</t>
  </si>
  <si>
    <t>Согласование проекта ГРС населенного пункта сельской местности при количестве домов до 100 (на каждые допю10 домов прим.коэф.1,1)</t>
  </si>
  <si>
    <t>Согласование проекта прокладки подземного г/провода в населенном пункте</t>
  </si>
  <si>
    <t>Согласование проекта прокладки надземного г/провода в населенном пункте</t>
  </si>
  <si>
    <t>Согласование проекта прокладки межпоселкового подземного г/провода протяженностью до 5 км</t>
  </si>
  <si>
    <t>Согласование проекта прокладки межпоселкового подземного г/провода протяженностью до 10 км ( на каждые доп.5 км свыше 10 км прим.коэф.1,5)</t>
  </si>
  <si>
    <t>Согласование проекта строительства ГРП</t>
  </si>
  <si>
    <t>Согласование проекта установки ШРП</t>
  </si>
  <si>
    <t>Согласование проекта ГРС предприятия или котельной с ГРУ</t>
  </si>
  <si>
    <t xml:space="preserve">Согласование проекта ГРС предприятия или котельной </t>
  </si>
  <si>
    <t>Согласование проекта ГРС общественного здания производственного назначения</t>
  </si>
  <si>
    <t>Согласование проекта на установку бытовых г/приборов в производственном, общественном и др.зданиях</t>
  </si>
  <si>
    <t>Согласование проекта реконструкции ГРП</t>
  </si>
  <si>
    <t>Согласование проекта на вынос и(или) демонтаж подземного г/провода</t>
  </si>
  <si>
    <t>Согласование проекта на вынос и(или) демонтаж надземного г/провода</t>
  </si>
  <si>
    <t>Согласование проекта реконструкции ГРС предприятия или котельной</t>
  </si>
  <si>
    <t>Согласование проекта на установку промышленного счетчика газа</t>
  </si>
  <si>
    <t>Согласование проекта на установку  счетчика газа в коммунально-бытовом предприятии</t>
  </si>
  <si>
    <t>Согласование проекта ГРС на проектирование жилого дома от места подключения до приборов с кол-ом квартир до 20</t>
  </si>
  <si>
    <t>Согласование проекта ГРС на проектирование жилого дома от места подключения до прибора многоквартирного жилого дома с одним вводом и фасадным г/проводом</t>
  </si>
  <si>
    <t xml:space="preserve">Согласование проекта ГРС на проектирование жилого дома от места подключения до прибора многоквартирного жилого дома </t>
  </si>
  <si>
    <t>Согласование проекта ГРС на проектирование жилого дома от места подключения до прибора многоквартирного жилого дома с ШРП</t>
  </si>
  <si>
    <t>Согласование проекта прокладки других инженерных подземных коммуникаций</t>
  </si>
  <si>
    <t>Согласование места размещения строительства (с выездом на место с коэф.1,5)</t>
  </si>
  <si>
    <t>Пересогласование проекта ГРС поселка городского типа или микрорайона города с населением до 50 тыс.жителей</t>
  </si>
  <si>
    <t>Пересогласование проекта ГРС населенного пункта сельской местности при кол-ве домов до 10</t>
  </si>
  <si>
    <t>Пересогласование проекта ГРС населенного пункта сельской местности при кол-ве домов до 50</t>
  </si>
  <si>
    <t>Пересогласование проекта ГРС населенного пункта сельской местности при кол-ве домов до 100(на каждые доп.10 домов цена увелич.на 10%)</t>
  </si>
  <si>
    <t>Пересогласование проекта прокладки подземного г/провода в населенном пункте</t>
  </si>
  <si>
    <t>Пересогласование проекта прокладки надземного г/провода в населенном пункте</t>
  </si>
  <si>
    <t>Пересогласование проекта прокладки межпоселкового подземного г/провода протяженностью до 5 км</t>
  </si>
  <si>
    <t>Пересогласование проекта прокладки межпоселкового подземного г/провода протяженностью до 10 км (на каждые доп.5км свыше 10км цена увелич.на 50%)</t>
  </si>
  <si>
    <t>Пересогласование проекта строительства ГРП</t>
  </si>
  <si>
    <t>Пересогласование проекта строительства ШРП</t>
  </si>
  <si>
    <t>Пересогласование проекта ГРС предприятия или котельной с ГРУ</t>
  </si>
  <si>
    <t xml:space="preserve">Пересогласование проекта ГРС предприятия или котельной </t>
  </si>
  <si>
    <t>Пересогласование проекта ГРС общественного здания производственного назначения</t>
  </si>
  <si>
    <t>Пересогласование проекта на установку бытовых г/приборов в производственном, общественном и др.зданиях</t>
  </si>
  <si>
    <t>Пересогласование проекта реконструкции ГРП</t>
  </si>
  <si>
    <t>Пересогласование проекта на вынос и(или) демонтаж подземного г/проводареконструкции ГРП</t>
  </si>
  <si>
    <t>Пересогласование проекта на вынос и(или) демонтаж надземного г/проводареконструкции ГРП</t>
  </si>
  <si>
    <t xml:space="preserve">Пересогласование проекта реконструкции ГРС предприятия или котельной </t>
  </si>
  <si>
    <t>Пересогласование проекта на установку промышленного счетчика газа</t>
  </si>
  <si>
    <t>Пересогласование проекта ГРС на проектирование жилого дома от места подключения до приборов с кол-ом квартир до 20</t>
  </si>
  <si>
    <t>Пересогласование проекта ГРС  от места подключения до прибора многоквартирного жилого дома с одним вводом и фасадным г/проводом</t>
  </si>
  <si>
    <t xml:space="preserve">Пересогласование проекта ГРС  от места подключения до прибора многоквартирного жилого дома </t>
  </si>
  <si>
    <t>Пересогласование проекта ГРС  от места подключения до прибора многоквартирного жилого дома при планировании квартир в двух уровнях</t>
  </si>
  <si>
    <t>Пересогласование проекта ГРС  от места подключения до прибора многоквартирного жилого домас ШРП</t>
  </si>
  <si>
    <t>Пересогласование проекта прокладки других инженерных коммуникаций</t>
  </si>
  <si>
    <t>Пересогласование места размещения объекта строительства</t>
  </si>
  <si>
    <t>Подготовка заключения по использованию газообразного топлива</t>
  </si>
  <si>
    <t>Согласование проекта пересечения существующего г/провода автодорогами, волоконно-оптическими линиями связи, водопроводом, канализацией, нефтепроводами и др.</t>
  </si>
  <si>
    <t>797,48</t>
  </si>
  <si>
    <t>для предпри-ятий (без НДС)</t>
  </si>
  <si>
    <t>для населения    (с НДС)</t>
  </si>
  <si>
    <t>Наименование работ (услуг)</t>
  </si>
  <si>
    <t>Состав                                       бригады,                     чел.</t>
  </si>
  <si>
    <t>объект</t>
  </si>
  <si>
    <t>зарплата</t>
  </si>
  <si>
    <t>премия 60%</t>
  </si>
  <si>
    <t>выслуга</t>
  </si>
  <si>
    <t>Цена, руб 2013г</t>
  </si>
  <si>
    <t>цена для населения 13г  с к.0,89</t>
  </si>
  <si>
    <t>Часовая тариф ставка с рост 5,3</t>
  </si>
  <si>
    <t>Себесто-имость, руб</t>
  </si>
  <si>
    <t>Часовой ФОТ бригады, руб</t>
  </si>
  <si>
    <t>Расходы на  оплату труда,        руб</t>
  </si>
  <si>
    <t>рост по насел к дейст 13г с к.0,89</t>
  </si>
  <si>
    <t>рост к 
цене по прейскур для нас</t>
  </si>
  <si>
    <t>предложение
 примен к.0,93 нас</t>
  </si>
  <si>
    <t>рост по
насел. будет</t>
  </si>
  <si>
    <t>рост по предп</t>
  </si>
  <si>
    <t>с усред.коэф. на перех 1,44</t>
  </si>
  <si>
    <t>зарплата с доплат</t>
  </si>
  <si>
    <t>с начислением на з/п 30,8%</t>
  </si>
  <si>
    <t>с накладными расходами 35%</t>
  </si>
  <si>
    <t>рентабельность для населения 10%</t>
  </si>
  <si>
    <t>рентабельность для предприятий 25%</t>
  </si>
  <si>
    <t>Цена,2014г руб</t>
  </si>
  <si>
    <t>18%</t>
  </si>
  <si>
    <t>2014 год</t>
  </si>
  <si>
    <t>рост</t>
  </si>
  <si>
    <t>норма времени</t>
  </si>
  <si>
    <t>1. Предпроектные и проектные работы</t>
  </si>
  <si>
    <t xml:space="preserve">Рассмотрение исходной и тех.документации для определения возможности выдачи тех.условий на проекти-
рование газораспределительной системы населенного пункта сельской местности </t>
  </si>
  <si>
    <t xml:space="preserve">Рассмотрение исходной и тех.документации для определения возможности выдачи тех.условий на проектирование подземн. г/провода </t>
  </si>
  <si>
    <t xml:space="preserve">То же,  надземного г/провода </t>
  </si>
  <si>
    <t xml:space="preserve">Рассмотрение исходной и тех.документации для определения возможности выдачи тех.условий  на проектирование межпоселкового г/провода </t>
  </si>
  <si>
    <t xml:space="preserve">Рассмотрение исходной и тех.документации для определения возможности выдачи тех.условий на проектирование ГРП </t>
  </si>
  <si>
    <t xml:space="preserve">Рассмотрение исходной тех.документации для определения возможности выдачи тех.условий на установку ШРП </t>
  </si>
  <si>
    <t>Рассмотрение исходной и тех.документации для определения возможности выдачи тех.условий на проектирование газораспределительной системы предприятия или котельной с ГРУ</t>
  </si>
  <si>
    <t xml:space="preserve">Рассмотрение исходной и тех.документации для определения возможности выдачи тех.условий на проектирование газораспределительной системы предприятия или котельной </t>
  </si>
  <si>
    <t>Рассмотрение исходной и тех.документации для определения возможности выдачи тех.условий на проектирование газораспределительной системы общественного  здания производственного назначения</t>
  </si>
  <si>
    <t xml:space="preserve">Рассмотрение исходной и тех.документации для определения возможности выдачи тех.условий на установку бытовых г/приборов в производственном, общественном и др.зданиях  </t>
  </si>
  <si>
    <t>Рассмотрение исходной и тех.документации для определения возможности выдачи тех.условий на реконструкцию ГРП</t>
  </si>
  <si>
    <t>Рассмотрение исходной и тех.документации для определения возможности выдачи тех.условий на вынос и(или) демонтаж подземного г/провода</t>
  </si>
  <si>
    <t>То же, надземного г/провода</t>
  </si>
  <si>
    <t>Рассмотрение исходной и тех.документации для определения возможности выдачи тех.условий на реконструкцию газораспределительной системы предприятия или котельной</t>
  </si>
  <si>
    <t>Рассмотрение исходной и тех.документации для определения возможности выдачи тех.условий  на установку  счетчика газа в коммунально-бытовом предприятии</t>
  </si>
  <si>
    <t xml:space="preserve">Рассмотрение исходной и тех.документации для определения возможности выдачи тех.условий на проектирование жилого дома от места подключения до приборов с количеством квартир до 20 </t>
  </si>
  <si>
    <t xml:space="preserve">Рассмотрение исходной и тех.документации для определения возможности выдачи тех.условий на проектирование газораспределительной системы многоквартирного дома жилого дома от места подключения до приборов </t>
  </si>
  <si>
    <t xml:space="preserve">Рассмотрение исходной и тех.документации для определения возможности выдачи тех.условий на проектирование газораспределительной системы многоквартирного жилого дома с ШРП от места подключения до приборов </t>
  </si>
  <si>
    <t>То же, при количестве жилых домов до 50</t>
  </si>
  <si>
    <t xml:space="preserve">То же, надземного г/провода </t>
  </si>
  <si>
    <t>Пересогласование проекта газораспределительной системы поселка городского типа или микрорайона города с населением до 50 тыс.жителей</t>
  </si>
  <si>
    <t>Пересогласование проекта газораспределительной системы населенного пункта сельской местности при количестве домов до 10</t>
  </si>
  <si>
    <t>То же, при количестве жилых домов до100(на каждые дополнительные 10 домов цена увеличивается на 10%)</t>
  </si>
  <si>
    <t xml:space="preserve">То же, протяженностью до 10 км (на каждые дополнит. 5км свыше 10 км цена увеличивается на 50%) </t>
  </si>
  <si>
    <t>Пересогласование проекта установки ШРП</t>
  </si>
  <si>
    <t>Пересогласование проекта газораспределительной системы предприятия или котельной с ГРУ</t>
  </si>
  <si>
    <t xml:space="preserve">Пересогласование проекта газораспределительной системы предприятия или котельной </t>
  </si>
  <si>
    <t>Пересогласование проекта газораспределительной системы общественного  здания производственного назначения</t>
  </si>
  <si>
    <t xml:space="preserve">Пересогласование проекта на установку бытовых г/приборов в производственном, общественном и др.зданиях  </t>
  </si>
  <si>
    <t>Пересогласование проекта на вынос и(или) демонтаж подземного г/провода</t>
  </si>
  <si>
    <t>Пересогласование проекта  реконструкции газораспределительной системы предприятия или котельной</t>
  </si>
  <si>
    <t xml:space="preserve">Пересогласование проекта газораспределительной  на проектирование жилого дома от места подключения до приборов с количеством квартир до 20 </t>
  </si>
  <si>
    <t>Пересогласование проекта газораспределительной системы от места подключения до прибора многоквартирного  жилого дома с одним вводом и фасадным г/проводом</t>
  </si>
  <si>
    <t xml:space="preserve">Пересогласование проекта газораспределительной системы от места подключения до прибора многоквартирного жилого дома </t>
  </si>
  <si>
    <t>То же, припланировании квартир в двух уровнях</t>
  </si>
  <si>
    <t>Пересогласование проекта газораспределительной системы от места подключения до прибора многоквартирного жилого дома с ШРП</t>
  </si>
  <si>
    <t xml:space="preserve"> инженер </t>
  </si>
  <si>
    <t xml:space="preserve"> инженер ПТО</t>
  </si>
  <si>
    <t xml:space="preserve"> выдачу копий архивных документов предприятиямна 1 лист</t>
  </si>
  <si>
    <t>Т.Н.Казарина</t>
  </si>
  <si>
    <t>Заместитель генерального директора по экономике и финансам</t>
  </si>
  <si>
    <t>УТВЕРЖДАЮ</t>
  </si>
  <si>
    <t>Генеральный директор ОАО"Метан"</t>
  </si>
  <si>
    <t>Состав бригады, чел.</t>
  </si>
  <si>
    <t>Рассмотрение исходной и тех.документации для определения возможности выдачи тех.условий на проектирование пересечения существующего г/провода автодорогами, волоконно-оптическими линиями связи, водопроводом,канализацией,нефтепроводами и др.</t>
  </si>
  <si>
    <t>оформление исполнительно-технической документации на 
газификацию жилого дома (при отсутствии ИТД)</t>
  </si>
  <si>
    <t>оформление исполнительно-технической документации на
самовольно установленный г/прибор(плита,колонка,АОГВ и т.д.) (при отсутствии ИТД)</t>
  </si>
  <si>
    <t xml:space="preserve"> (с НДС)</t>
  </si>
  <si>
    <t>к-1.2.1</t>
  </si>
  <si>
    <t>к-1.2</t>
  </si>
  <si>
    <t>к-1.2.2</t>
  </si>
  <si>
    <t>к-1.2.3</t>
  </si>
  <si>
    <t>к-1.2.4</t>
  </si>
  <si>
    <t>к-1.2.5</t>
  </si>
  <si>
    <t>к-1.2.6</t>
  </si>
  <si>
    <t>к-1.2.7</t>
  </si>
  <si>
    <t>к-1.2.8</t>
  </si>
  <si>
    <t>к-1.2.9</t>
  </si>
  <si>
    <t>к-1.2.10</t>
  </si>
  <si>
    <t>к-1.2.11</t>
  </si>
  <si>
    <t>к-1.2.12</t>
  </si>
  <si>
    <t>к-1.2.13</t>
  </si>
  <si>
    <t>к-1.2.14</t>
  </si>
  <si>
    <t>к-1.2.15</t>
  </si>
  <si>
    <t>к-1.2.16</t>
  </si>
  <si>
    <t>к-1.2.17</t>
  </si>
  <si>
    <t>к-1.2.18</t>
  </si>
  <si>
    <t>к-1.2.19</t>
  </si>
  <si>
    <t>к-1.2.20</t>
  </si>
  <si>
    <t>к-1.2.21</t>
  </si>
  <si>
    <t>к-1.2.22</t>
  </si>
  <si>
    <t>к-1.2.23</t>
  </si>
  <si>
    <t>к-1.2.24</t>
  </si>
  <si>
    <t>к-1.2.25</t>
  </si>
  <si>
    <t>к-1.2.26</t>
  </si>
  <si>
    <t>к-1.2.27</t>
  </si>
  <si>
    <t>к-1.2.28</t>
  </si>
  <si>
    <t>к-1.2.29</t>
  </si>
  <si>
    <t>к-1.2.30</t>
  </si>
  <si>
    <t>к-1.2.31</t>
  </si>
  <si>
    <t>к-1.2.32</t>
  </si>
  <si>
    <t>к-1.2.33</t>
  </si>
  <si>
    <t>к-1.2.34</t>
  </si>
  <si>
    <t>к-1.2.35</t>
  </si>
  <si>
    <t>к-1.2.36</t>
  </si>
  <si>
    <t>к-1.2.37</t>
  </si>
  <si>
    <t>к-1.2.38</t>
  </si>
  <si>
    <t>к-1.2.39</t>
  </si>
  <si>
    <t>к-1.2.40</t>
  </si>
  <si>
    <t>к-1.2.41</t>
  </si>
  <si>
    <t>к-1.2.42</t>
  </si>
  <si>
    <t>к-1.2.43</t>
  </si>
  <si>
    <t>к-1.2.44</t>
  </si>
  <si>
    <t>к-1.2.45</t>
  </si>
  <si>
    <t>к-1.2.46</t>
  </si>
  <si>
    <t>к-1.2.47</t>
  </si>
  <si>
    <t>к-1.2.48</t>
  </si>
  <si>
    <t>к-1.2.49</t>
  </si>
  <si>
    <t>к-1.2.50</t>
  </si>
  <si>
    <t>к-1.2.51</t>
  </si>
  <si>
    <t>к-1.2.52</t>
  </si>
  <si>
    <t>к-1.2.53</t>
  </si>
  <si>
    <t>к-1.2.54</t>
  </si>
  <si>
    <t>к-1.2.55</t>
  </si>
  <si>
    <t>к-1.2.56</t>
  </si>
  <si>
    <t>к-1.2.57</t>
  </si>
  <si>
    <t>к-1.2.58</t>
  </si>
  <si>
    <t>к-1.2.59</t>
  </si>
  <si>
    <t>к-1.2.60</t>
  </si>
  <si>
    <t>к-1.2.61</t>
  </si>
  <si>
    <t>к-1.2.62</t>
  </si>
  <si>
    <t>к-1.2.63</t>
  </si>
  <si>
    <t>к-1.2.64</t>
  </si>
  <si>
    <t>к-1.2.65</t>
  </si>
  <si>
    <t>к-1.2.66</t>
  </si>
  <si>
    <t>к-1.2.67</t>
  </si>
  <si>
    <t>к-1.2.68</t>
  </si>
  <si>
    <t>к-1.2.69</t>
  </si>
  <si>
    <t>к-1.2.70</t>
  </si>
  <si>
    <t>к-1.2.71</t>
  </si>
  <si>
    <t>к-1.2.72</t>
  </si>
  <si>
    <t>к-1.2.73</t>
  </si>
  <si>
    <t>к-1.2.74</t>
  </si>
  <si>
    <t>к-1.2.75</t>
  </si>
  <si>
    <t>к-1.2.76</t>
  </si>
  <si>
    <t>к-1.2.77</t>
  </si>
  <si>
    <t>к-1.2.78</t>
  </si>
  <si>
    <t>к-1.2.79</t>
  </si>
  <si>
    <t>к-1.2.80</t>
  </si>
  <si>
    <t>к-1.2.81</t>
  </si>
  <si>
    <t>к-1.2.82</t>
  </si>
  <si>
    <t>к-1.2.83</t>
  </si>
  <si>
    <t>к-1.2.84</t>
  </si>
  <si>
    <t>к-1.2.85</t>
  </si>
  <si>
    <t>к-1.2.86</t>
  </si>
  <si>
    <t>к-1.2.87</t>
  </si>
  <si>
    <t>к-1.2.88</t>
  </si>
  <si>
    <t>2015 год</t>
  </si>
  <si>
    <t>выдача копий архивных документов населению на 1 лист</t>
  </si>
  <si>
    <t>Рассмотрение исходной и тех.документации для определения возможности выдачи тех.условий на проекти-
рование газораспределительной системы поселка городского типа или микрорайона  города с населением до 50 тыс.жителей (в п.1-28 при внесении изменений и продлении тех.условий применять к.0,5)</t>
  </si>
  <si>
    <t>______________________И.Н. Борисов</t>
  </si>
  <si>
    <t xml:space="preserve">  Рассмотрение исходной документации на проектирование</t>
  </si>
  <si>
    <t>________________________________2015 г.</t>
  </si>
  <si>
    <r>
      <rPr>
        <b/>
        <sz val="16"/>
        <color indexed="8"/>
        <rFont val="Times New Roman"/>
        <family val="1"/>
      </rPr>
      <t xml:space="preserve">Изменения к прейскуранту цен на услуги ОАО "Метан" по прочей деятельности </t>
    </r>
    <r>
      <rPr>
        <sz val="16"/>
        <color indexed="8"/>
        <rFont val="Times New Roman"/>
        <family val="1"/>
      </rPr>
      <t xml:space="preserve">
(строительно-монтажные, предпроектные и проектные работы и другие)</t>
    </r>
  </si>
  <si>
    <t>Рассмотрение исходной и тех.документации для определения возможности выдачи тех.условий  на установку промышленного счетчика газа и замену г/оборудования</t>
  </si>
  <si>
    <t xml:space="preserve">Рассмотрение исходной и тех.документации для определения возможности выдачи тех.условий на перенос и замену существующих бытовых газовых приборов в производственном,общественном  здании </t>
  </si>
  <si>
    <t xml:space="preserve">Рассмотрение исходной и тех.документации для определения возможности выдачи тех.условий на проектирование газораспределительной системы жилого дома индивидуальной застройки и внутреннего г/провода </t>
  </si>
  <si>
    <t xml:space="preserve">Рассмотрение исходной и тех.документации для определения возможности выдачи тех.условий на газифика-
цию бани (летней кухни,гаража, теплицы)
 </t>
  </si>
  <si>
    <t xml:space="preserve">Рассмотрение исходной и тех.документации для определения возможности выдачи тех.условий на установку дополнительных г/приборов в жилом доме </t>
  </si>
  <si>
    <t xml:space="preserve">Рассмотрение исходной и тех.документации для определения возможности выдачи тех.условий на перенос и замену газового оборудования в жилом доме </t>
  </si>
  <si>
    <t xml:space="preserve">Рассмотрение исходной и тех.документации для определения возможности выдачи тех.условий на установку бытового счетчика газа на существующем г/проводе </t>
  </si>
  <si>
    <t xml:space="preserve">Рассмотрение исходной и тех.документации для определения возможности выдачи тех.условий на установку бытового счетчика газа, перенос и замену газового оборудования </t>
  </si>
  <si>
    <t xml:space="preserve">Рассмотрение исходной и тех.документации для определения возможности выдачи тех.условий на установку бытового счетчика газа и дополнительного газового оборудования </t>
  </si>
  <si>
    <t>Проверка наличия газопровода в зоне размещения объекта строительства(с выездом на место с коэф.1,5)</t>
  </si>
  <si>
    <t xml:space="preserve">Рассмотрение исходной и тех.документации для определения возможности выдачи  технических условий на установку системы автоматического контроля загазованности в производственном, общественном и др. зданиях </t>
  </si>
  <si>
    <t xml:space="preserve">Проверка соответствия исполнительной и тех.документации объекта газификации требованиям действующего законодательства для подземн. г/провода </t>
  </si>
  <si>
    <t>Проверка соответствия исполнительной и тех.документации объекта газификации требованиям действующего законодательства для межпоселкового подземного г/провода</t>
  </si>
  <si>
    <t>Проверка соответствия исполнительной и тех.документации объекта газификации требованиям действующего законодательства для ГРП</t>
  </si>
  <si>
    <t>Проверка соответствия исполнительной и тех.документации объекта газификации требованиям действующего законодательства для ШРП</t>
  </si>
  <si>
    <t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предприятия или котельной с ГРУ</t>
  </si>
  <si>
    <t xml:space="preserve"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предприятия или котельной </t>
  </si>
  <si>
    <t>Проверка соответствия исполнительной и тех.документации объекта газификации требованиям действующего законодательства газораспределительной системы общественного  здания производственного назначения</t>
  </si>
  <si>
    <t xml:space="preserve">Проверка соответствия исполнительной и тех.документации объекта газификации требованиям действующего законодательства на установку бытовых г/приборов в производственном, общественном и др.зданиях  </t>
  </si>
  <si>
    <t>Проверка соответствия исполнительной и тех.документации объекта газификации требованиям действующего законодательства на реконструкцию ГРП</t>
  </si>
  <si>
    <t>Проверка соответствия исполнительной и тех.документации объекта газификации требованиям действующего законодательства на вынос и(или) демонтаж подземного г/провода</t>
  </si>
  <si>
    <t>Проверка соответствия исполнительной и тех.документации объекта газификации требованиям действующего законодательства  на реконструкцию газораспределительной системы предприятия или котельной</t>
  </si>
  <si>
    <t>Проверка соответствия исполнительной и тех.документации объекта газификации требованиям действующего законодательства на установку промышленного счетчика газа и замену г/оборудования</t>
  </si>
  <si>
    <t>Проверка соответствия исполнительной и тех.документации объекта газификации требованиям действующего законодательства на установку счетчика газа в коммунально-бытовом предприятии</t>
  </si>
  <si>
    <t>Проверка соответствия исполнительной и тех.документации объекта газификации требованиям действующего законодательства на перенос и замену существующих бытовых г/приборов в производственном, общественном здании</t>
  </si>
  <si>
    <t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жилого дома индивидуальной застройки и внутреннего г/проволв</t>
  </si>
  <si>
    <t>Проверка соответствия исполнительной и тех.документации объекта газификации требованиям действующего законодательства на газификацию бани(летней кухни,гаража,теплицы)</t>
  </si>
  <si>
    <t>Проверка соответствия исполнительной и тех.документации объекта газификации требованиям действующего законодательства на установку дополнительных г/приборов в жилом доме</t>
  </si>
  <si>
    <t>Проверка соответствия исполнительной и тех.документации объекта газификации требованиям действующего законодательства на перенос и замену г/оборудования в жилом доме</t>
  </si>
  <si>
    <t>Проверка соответствия исполнительной и тех.документации объекта газификации требованиям действующего законодательства на установку бытового счетчика газа на существующем г/проводе в жилом доме</t>
  </si>
  <si>
    <t>Проверка соответствия исполнительной и тех.документации объекта газификации требованиям действующего законодательства на установку бытового счетчика газа,  перенос и замену г/оборудования</t>
  </si>
  <si>
    <t>Проверка соответствия исполнительной и тех.документации объекта газификации требованиям действующего законодательства на установку бытового счетчика и дополнительного  г/оборудования</t>
  </si>
  <si>
    <t xml:space="preserve">Проверка соответствия исполнительной и тех.документации объекта газификации требованиям действующего законодательства  для жилого дома от места подключения до приборов с количеством квартир до 20 </t>
  </si>
  <si>
    <t xml:space="preserve"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многоквартирного жилого дома от места подключения до прибора </t>
  </si>
  <si>
    <t>Проверка соответствия исполнительной и тех.документации объекта газификации требованиям действующего законодательства для газораспределительной системы многоквартирного жилого дома с ШРП от места подключения до прибора</t>
  </si>
  <si>
    <t>Проверка соответствия исполнительной и тех.документации объекта газификации требованиям действующего законодательства на пересечение существующего г/провода автодорогами, волоконно-оптическими линиями связи, водопроводом,канализацией,нефтепроводами и др.</t>
  </si>
  <si>
    <t xml:space="preserve">Проверка соответствия исполнительной и тех.документации объекта газификации требованиям действующего законодательства на установку системы автоматического контроля загазованности в производственном, общественном и др. зданиях </t>
  </si>
  <si>
    <t>Подготовка актов об определении границ раздела собственности</t>
  </si>
  <si>
    <t>к-1.2.89</t>
  </si>
  <si>
    <t>к-1.2.90</t>
  </si>
  <si>
    <t>к-1.2.91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</si>
</sst>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?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;[Red]0.00"/>
    <numFmt numFmtId="171" formatCode="0;[Red]0"/>
    <numFmt numFmtId="172" formatCode="????0"/>
    <numFmt numFmtId="173" formatCode="0.000"/>
    <numFmt numFmtId="174" formatCode="0.0000"/>
    <numFmt numFmtId="175" formatCode="0.0"/>
    <numFmt numFmtId="176" formatCode="0.0%"/>
    <numFmt numFmtId="17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6"/>
      <color indexed="8"/>
      <name val="Calibri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0" xfId="0" applyNumberFormat="1" applyFill="1" applyAlignment="1">
      <alignment horizontal="left"/>
    </xf>
    <xf numFmtId="0" fontId="11" fillId="0" borderId="0" xfId="0" applyFont="1" applyAlignment="1">
      <alignment/>
    </xf>
    <xf numFmtId="0" fontId="0" fillId="0" borderId="11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5" fillId="0" borderId="0" xfId="0" applyFont="1" applyFill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 horizontal="center" vertical="center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12" fillId="0" borderId="16" xfId="0" applyFont="1" applyFill="1" applyBorder="1" applyAlignment="1" applyProtection="1">
      <alignment horizontal="center" vertical="top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77" fontId="13" fillId="0" borderId="0" xfId="0" applyNumberFormat="1" applyFont="1" applyAlignment="1">
      <alignment/>
    </xf>
    <xf numFmtId="177" fontId="0" fillId="0" borderId="0" xfId="0" applyNumberFormat="1" applyFill="1" applyAlignment="1">
      <alignment/>
    </xf>
    <xf numFmtId="177" fontId="0" fillId="0" borderId="10" xfId="0" applyNumberFormat="1" applyFill="1" applyBorder="1" applyAlignment="1">
      <alignment/>
    </xf>
    <xf numFmtId="177" fontId="54" fillId="0" borderId="10" xfId="0" applyNumberFormat="1" applyFont="1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center" vertical="center"/>
    </xf>
    <xf numFmtId="177" fontId="54" fillId="0" borderId="16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55" fillId="0" borderId="0" xfId="0" applyNumberFormat="1" applyFont="1" applyFill="1" applyAlignment="1">
      <alignment/>
    </xf>
    <xf numFmtId="0" fontId="45" fillId="13" borderId="18" xfId="0" applyFont="1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 applyProtection="1">
      <alignment horizontal="center" vertical="top" wrapText="1"/>
      <protection/>
    </xf>
    <xf numFmtId="0" fontId="12" fillId="0" borderId="20" xfId="0" applyFont="1" applyFill="1" applyBorder="1" applyAlignment="1" applyProtection="1">
      <alignment horizontal="center" vertical="top" wrapText="1"/>
      <protection/>
    </xf>
    <xf numFmtId="49" fontId="5" fillId="0" borderId="21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22" xfId="0" applyNumberForma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center" vertical="top" wrapText="1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2"/>
  <sheetViews>
    <sheetView tabSelected="1" zoomScale="80" zoomScaleNormal="80" zoomScalePageLayoutView="0" workbookViewId="0" topLeftCell="A1">
      <pane xSplit="1" ySplit="9" topLeftCell="B8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109" sqref="X109"/>
    </sheetView>
  </sheetViews>
  <sheetFormatPr defaultColWidth="9.140625" defaultRowHeight="15"/>
  <cols>
    <col min="1" max="1" width="9.00390625" style="14" customWidth="1"/>
    <col min="2" max="2" width="89.7109375" style="34" customWidth="1"/>
    <col min="3" max="3" width="11.57421875" style="3" customWidth="1"/>
    <col min="4" max="4" width="25.140625" style="32" customWidth="1"/>
    <col min="5" max="9" width="9.28125" style="3" hidden="1" customWidth="1"/>
    <col min="10" max="10" width="9.140625" style="3" hidden="1" customWidth="1"/>
    <col min="11" max="11" width="9.8515625" style="3" hidden="1" customWidth="1"/>
    <col min="12" max="21" width="9.140625" style="3" hidden="1" customWidth="1"/>
    <col min="22" max="22" width="9.00390625" style="31" hidden="1" customWidth="1"/>
    <col min="23" max="23" width="12.421875" style="36" hidden="1" customWidth="1"/>
    <col min="24" max="24" width="20.140625" style="36" customWidth="1"/>
    <col min="25" max="25" width="7.8515625" style="63" hidden="1" customWidth="1"/>
    <col min="26" max="28" width="0" style="3" hidden="1" customWidth="1"/>
    <col min="29" max="16384" width="9.140625" style="3" customWidth="1"/>
  </cols>
  <sheetData>
    <row r="1" spans="3:26" ht="34.5" customHeight="1">
      <c r="C1" s="101" t="s">
        <v>164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62"/>
      <c r="Z1" s="15"/>
    </row>
    <row r="2" spans="3:26" ht="34.5" customHeight="1">
      <c r="C2" s="101" t="s">
        <v>165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62"/>
      <c r="Z2" s="15"/>
    </row>
    <row r="3" spans="3:26" ht="34.5" customHeight="1">
      <c r="C3" s="101" t="s">
        <v>263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62"/>
      <c r="Z3" s="15"/>
    </row>
    <row r="4" spans="3:24" ht="19.5" customHeight="1">
      <c r="C4" s="102" t="s">
        <v>265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ht="26.25" customHeight="1"/>
    <row r="6" spans="1:23" ht="52.5" customHeight="1">
      <c r="A6" s="88" t="s">
        <v>266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1:11" ht="16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6"/>
    </row>
    <row r="8" spans="1:25" ht="15" customHeight="1">
      <c r="A8" s="90" t="s">
        <v>94</v>
      </c>
      <c r="B8" s="90"/>
      <c r="C8" s="91" t="s">
        <v>22</v>
      </c>
      <c r="D8" s="90" t="s">
        <v>166</v>
      </c>
      <c r="E8" s="92" t="s">
        <v>104</v>
      </c>
      <c r="F8" s="92" t="s">
        <v>23</v>
      </c>
      <c r="G8" s="92" t="s">
        <v>105</v>
      </c>
      <c r="H8" s="92" t="s">
        <v>103</v>
      </c>
      <c r="I8" s="93" t="s">
        <v>100</v>
      </c>
      <c r="J8" s="93"/>
      <c r="K8" s="93" t="s">
        <v>101</v>
      </c>
      <c r="L8" s="92" t="s">
        <v>23</v>
      </c>
      <c r="M8" s="92" t="s">
        <v>102</v>
      </c>
      <c r="N8" s="92" t="s">
        <v>97</v>
      </c>
      <c r="O8" s="92" t="s">
        <v>98</v>
      </c>
      <c r="P8" s="19" t="s">
        <v>99</v>
      </c>
      <c r="Q8" s="92" t="s">
        <v>112</v>
      </c>
      <c r="R8" s="92" t="s">
        <v>113</v>
      </c>
      <c r="S8" s="92" t="s">
        <v>114</v>
      </c>
      <c r="T8" s="92" t="s">
        <v>116</v>
      </c>
      <c r="U8" s="92" t="s">
        <v>115</v>
      </c>
      <c r="V8" s="94" t="s">
        <v>121</v>
      </c>
      <c r="W8" s="37" t="s">
        <v>119</v>
      </c>
      <c r="X8" s="37" t="s">
        <v>260</v>
      </c>
      <c r="Y8" s="64" t="s">
        <v>120</v>
      </c>
    </row>
    <row r="9" spans="1:25" ht="30.75" customHeight="1">
      <c r="A9" s="90"/>
      <c r="B9" s="90"/>
      <c r="C9" s="91"/>
      <c r="D9" s="90"/>
      <c r="E9" s="92"/>
      <c r="F9" s="92"/>
      <c r="G9" s="92"/>
      <c r="H9" s="92"/>
      <c r="I9" s="19" t="s">
        <v>92</v>
      </c>
      <c r="J9" s="20" t="s">
        <v>93</v>
      </c>
      <c r="K9" s="93"/>
      <c r="L9" s="92"/>
      <c r="M9" s="92"/>
      <c r="N9" s="92"/>
      <c r="O9" s="92"/>
      <c r="P9" s="19" t="s">
        <v>118</v>
      </c>
      <c r="Q9" s="92"/>
      <c r="R9" s="92"/>
      <c r="S9" s="92"/>
      <c r="T9" s="92"/>
      <c r="U9" s="92"/>
      <c r="V9" s="95"/>
      <c r="W9" s="38" t="s">
        <v>170</v>
      </c>
      <c r="X9" s="38" t="s">
        <v>170</v>
      </c>
      <c r="Y9" s="64"/>
    </row>
    <row r="10" spans="1:25" ht="12" customHeight="1">
      <c r="A10" s="74"/>
      <c r="B10" s="75"/>
      <c r="C10" s="76"/>
      <c r="D10" s="77"/>
      <c r="E10" s="78"/>
      <c r="F10" s="78"/>
      <c r="G10" s="78"/>
      <c r="H10" s="78"/>
      <c r="I10" s="78"/>
      <c r="J10" s="79"/>
      <c r="K10" s="80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81"/>
      <c r="W10" s="82"/>
      <c r="X10" s="82"/>
      <c r="Y10" s="83"/>
    </row>
    <row r="11" spans="1:26" ht="18.75">
      <c r="A11" s="40"/>
      <c r="B11" s="96" t="s">
        <v>122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8"/>
      <c r="Z11" s="16"/>
    </row>
    <row r="12" spans="1:25" s="22" customFormat="1" ht="15.75">
      <c r="A12" s="43"/>
      <c r="B12" s="58"/>
      <c r="C12" s="59"/>
      <c r="D12" s="59"/>
      <c r="E12" s="46"/>
      <c r="F12" s="46"/>
      <c r="G12" s="46"/>
      <c r="H12" s="46"/>
      <c r="I12" s="46"/>
      <c r="J12" s="47"/>
      <c r="K12" s="48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60"/>
      <c r="W12" s="49"/>
      <c r="X12" s="49"/>
      <c r="Y12" s="67"/>
    </row>
    <row r="13" spans="1:25" s="22" customFormat="1" ht="15.75" hidden="1">
      <c r="A13" s="43"/>
      <c r="B13" s="58"/>
      <c r="C13" s="59"/>
      <c r="D13" s="59"/>
      <c r="E13" s="46"/>
      <c r="F13" s="46"/>
      <c r="G13" s="46"/>
      <c r="H13" s="46"/>
      <c r="I13" s="46"/>
      <c r="J13" s="47"/>
      <c r="K13" s="48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60"/>
      <c r="W13" s="49"/>
      <c r="X13" s="49"/>
      <c r="Y13" s="67"/>
    </row>
    <row r="14" spans="1:25" s="22" customFormat="1" ht="15.75" hidden="1">
      <c r="A14" s="43"/>
      <c r="B14" s="58"/>
      <c r="C14" s="59"/>
      <c r="D14" s="59"/>
      <c r="E14" s="46"/>
      <c r="F14" s="46"/>
      <c r="G14" s="46"/>
      <c r="H14" s="46"/>
      <c r="I14" s="46"/>
      <c r="J14" s="47"/>
      <c r="K14" s="48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60"/>
      <c r="W14" s="49"/>
      <c r="X14" s="49"/>
      <c r="Y14" s="67"/>
    </row>
    <row r="15" spans="1:25" s="22" customFormat="1" ht="15.75" hidden="1">
      <c r="A15" s="43"/>
      <c r="B15" s="58"/>
      <c r="C15" s="59"/>
      <c r="D15" s="59"/>
      <c r="E15" s="46"/>
      <c r="F15" s="46"/>
      <c r="G15" s="46"/>
      <c r="H15" s="46"/>
      <c r="I15" s="46"/>
      <c r="J15" s="47"/>
      <c r="K15" s="48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60"/>
      <c r="W15" s="49"/>
      <c r="X15" s="49"/>
      <c r="Y15" s="67"/>
    </row>
    <row r="16" spans="1:25" s="22" customFormat="1" ht="0.75" customHeight="1">
      <c r="A16" s="43"/>
      <c r="B16" s="58"/>
      <c r="C16" s="59"/>
      <c r="D16" s="59"/>
      <c r="E16" s="46"/>
      <c r="F16" s="46"/>
      <c r="G16" s="46"/>
      <c r="H16" s="46"/>
      <c r="I16" s="46"/>
      <c r="J16" s="47"/>
      <c r="K16" s="48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60"/>
      <c r="W16" s="49"/>
      <c r="X16" s="49"/>
      <c r="Y16" s="67"/>
    </row>
    <row r="17" spans="1:25" s="22" customFormat="1" ht="18.75">
      <c r="A17" s="35" t="s">
        <v>172</v>
      </c>
      <c r="B17" s="51" t="s">
        <v>264</v>
      </c>
      <c r="C17" s="52"/>
      <c r="D17" s="53"/>
      <c r="E17" s="54"/>
      <c r="F17" s="54"/>
      <c r="G17" s="54"/>
      <c r="H17" s="54"/>
      <c r="I17" s="54"/>
      <c r="J17" s="55"/>
      <c r="K17" s="56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0"/>
      <c r="W17" s="57"/>
      <c r="X17" s="57"/>
      <c r="Y17" s="68"/>
    </row>
    <row r="18" spans="1:25" s="22" customFormat="1" ht="51.75" customHeight="1">
      <c r="A18" s="17" t="s">
        <v>171</v>
      </c>
      <c r="B18" s="84" t="s">
        <v>262</v>
      </c>
      <c r="C18" s="18" t="s">
        <v>96</v>
      </c>
      <c r="D18" s="73" t="s">
        <v>160</v>
      </c>
      <c r="E18" s="19"/>
      <c r="F18" s="19"/>
      <c r="G18" s="19"/>
      <c r="H18" s="19"/>
      <c r="I18" s="19"/>
      <c r="J18" s="20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8">
        <v>6</v>
      </c>
      <c r="W18" s="38">
        <v>2015.6266504317596</v>
      </c>
      <c r="X18" s="61">
        <v>2115.15</v>
      </c>
      <c r="Y18" s="65">
        <f aca="true" t="shared" si="0" ref="Y18:Y64">X18/W18</f>
        <v>1.0493758849372834</v>
      </c>
    </row>
    <row r="19" spans="1:25" s="22" customFormat="1" ht="24">
      <c r="A19" s="17" t="s">
        <v>173</v>
      </c>
      <c r="B19" s="84" t="s">
        <v>123</v>
      </c>
      <c r="C19" s="18" t="s">
        <v>96</v>
      </c>
      <c r="D19" s="73" t="s">
        <v>160</v>
      </c>
      <c r="E19" s="19"/>
      <c r="F19" s="19"/>
      <c r="G19" s="19"/>
      <c r="H19" s="19"/>
      <c r="I19" s="19"/>
      <c r="J19" s="20"/>
      <c r="K19" s="2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8">
        <v>4</v>
      </c>
      <c r="W19" s="38">
        <v>1343.7511002878398</v>
      </c>
      <c r="X19" s="61">
        <v>1410.1</v>
      </c>
      <c r="Y19" s="65">
        <f t="shared" si="0"/>
        <v>1.0493758849372832</v>
      </c>
    </row>
    <row r="20" spans="1:25" s="22" customFormat="1" ht="24">
      <c r="A20" s="17" t="s">
        <v>174</v>
      </c>
      <c r="B20" s="84" t="s">
        <v>124</v>
      </c>
      <c r="C20" s="18" t="s">
        <v>96</v>
      </c>
      <c r="D20" s="73" t="s">
        <v>160</v>
      </c>
      <c r="E20" s="19"/>
      <c r="F20" s="19"/>
      <c r="G20" s="19"/>
      <c r="H20" s="19"/>
      <c r="I20" s="19"/>
      <c r="J20" s="20"/>
      <c r="K20" s="21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8">
        <v>6</v>
      </c>
      <c r="W20" s="38">
        <v>2015.6266504317596</v>
      </c>
      <c r="X20" s="61">
        <v>2115.15</v>
      </c>
      <c r="Y20" s="65">
        <f t="shared" si="0"/>
        <v>1.0493758849372834</v>
      </c>
    </row>
    <row r="21" spans="1:25" s="22" customFormat="1" ht="15.75">
      <c r="A21" s="17" t="s">
        <v>175</v>
      </c>
      <c r="B21" s="84" t="s">
        <v>125</v>
      </c>
      <c r="C21" s="18" t="s">
        <v>96</v>
      </c>
      <c r="D21" s="73" t="s">
        <v>160</v>
      </c>
      <c r="E21" s="19"/>
      <c r="F21" s="19"/>
      <c r="G21" s="19"/>
      <c r="H21" s="19"/>
      <c r="I21" s="19"/>
      <c r="J21" s="20"/>
      <c r="K21" s="2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8">
        <v>4</v>
      </c>
      <c r="W21" s="38">
        <v>1343.7511002878398</v>
      </c>
      <c r="X21" s="61">
        <v>1410.1</v>
      </c>
      <c r="Y21" s="65">
        <f t="shared" si="0"/>
        <v>1.0493758849372832</v>
      </c>
    </row>
    <row r="22" spans="1:25" s="22" customFormat="1" ht="24">
      <c r="A22" s="17" t="s">
        <v>176</v>
      </c>
      <c r="B22" s="84" t="s">
        <v>126</v>
      </c>
      <c r="C22" s="18" t="s">
        <v>96</v>
      </c>
      <c r="D22" s="73" t="s">
        <v>160</v>
      </c>
      <c r="E22" s="19"/>
      <c r="F22" s="19"/>
      <c r="G22" s="19"/>
      <c r="H22" s="19"/>
      <c r="I22" s="19"/>
      <c r="J22" s="20"/>
      <c r="K22" s="21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8">
        <v>5</v>
      </c>
      <c r="W22" s="38">
        <v>1679.6888753598</v>
      </c>
      <c r="X22" s="61">
        <v>1762.63</v>
      </c>
      <c r="Y22" s="65">
        <f t="shared" si="0"/>
        <v>1.0493788616790318</v>
      </c>
    </row>
    <row r="23" spans="1:25" s="22" customFormat="1" ht="24">
      <c r="A23" s="17" t="s">
        <v>177</v>
      </c>
      <c r="B23" s="84" t="s">
        <v>127</v>
      </c>
      <c r="C23" s="18" t="s">
        <v>96</v>
      </c>
      <c r="D23" s="73" t="s">
        <v>160</v>
      </c>
      <c r="E23" s="19"/>
      <c r="F23" s="19"/>
      <c r="G23" s="19"/>
      <c r="H23" s="19"/>
      <c r="I23" s="19"/>
      <c r="J23" s="20"/>
      <c r="K23" s="21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8">
        <v>6</v>
      </c>
      <c r="W23" s="38">
        <v>2015.6266504317596</v>
      </c>
      <c r="X23" s="61">
        <v>2115.15</v>
      </c>
      <c r="Y23" s="65">
        <f t="shared" si="0"/>
        <v>1.0493758849372834</v>
      </c>
    </row>
    <row r="24" spans="1:25" s="22" customFormat="1" ht="15.75">
      <c r="A24" s="17" t="s">
        <v>178</v>
      </c>
      <c r="B24" s="84" t="s">
        <v>128</v>
      </c>
      <c r="C24" s="18" t="s">
        <v>96</v>
      </c>
      <c r="D24" s="73" t="s">
        <v>160</v>
      </c>
      <c r="E24" s="19"/>
      <c r="F24" s="19"/>
      <c r="G24" s="19"/>
      <c r="H24" s="19"/>
      <c r="I24" s="19"/>
      <c r="J24" s="20"/>
      <c r="K24" s="21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8">
        <v>4</v>
      </c>
      <c r="W24" s="38">
        <v>1343.7511002878398</v>
      </c>
      <c r="X24" s="61">
        <v>1410.1</v>
      </c>
      <c r="Y24" s="65">
        <f t="shared" si="0"/>
        <v>1.0493758849372832</v>
      </c>
    </row>
    <row r="25" spans="1:25" s="22" customFormat="1" ht="24">
      <c r="A25" s="17" t="s">
        <v>179</v>
      </c>
      <c r="B25" s="84" t="s">
        <v>129</v>
      </c>
      <c r="C25" s="18" t="s">
        <v>96</v>
      </c>
      <c r="D25" s="73" t="s">
        <v>160</v>
      </c>
      <c r="E25" s="19"/>
      <c r="F25" s="19"/>
      <c r="G25" s="19"/>
      <c r="H25" s="19"/>
      <c r="I25" s="19"/>
      <c r="J25" s="20"/>
      <c r="K25" s="21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8">
        <v>18</v>
      </c>
      <c r="W25" s="38">
        <v>6046.879951295279</v>
      </c>
      <c r="X25" s="61">
        <v>6345.46</v>
      </c>
      <c r="Y25" s="65">
        <f t="shared" si="0"/>
        <v>1.0493775386826991</v>
      </c>
    </row>
    <row r="26" spans="1:25" s="22" customFormat="1" ht="24">
      <c r="A26" s="17" t="s">
        <v>180</v>
      </c>
      <c r="B26" s="84" t="s">
        <v>130</v>
      </c>
      <c r="C26" s="18" t="s">
        <v>96</v>
      </c>
      <c r="D26" s="73" t="s">
        <v>160</v>
      </c>
      <c r="E26" s="19"/>
      <c r="F26" s="19"/>
      <c r="G26" s="19"/>
      <c r="H26" s="19"/>
      <c r="I26" s="19"/>
      <c r="J26" s="20"/>
      <c r="K26" s="21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8">
        <v>16</v>
      </c>
      <c r="W26" s="38">
        <v>5375.004401151359</v>
      </c>
      <c r="X26" s="61">
        <v>5640.41</v>
      </c>
      <c r="Y26" s="65">
        <f t="shared" si="0"/>
        <v>1.0493777454008761</v>
      </c>
    </row>
    <row r="27" spans="1:25" s="22" customFormat="1" ht="24">
      <c r="A27" s="17" t="s">
        <v>181</v>
      </c>
      <c r="B27" s="84" t="s">
        <v>131</v>
      </c>
      <c r="C27" s="18" t="s">
        <v>96</v>
      </c>
      <c r="D27" s="73" t="s">
        <v>160</v>
      </c>
      <c r="E27" s="19"/>
      <c r="F27" s="19"/>
      <c r="G27" s="19"/>
      <c r="H27" s="19"/>
      <c r="I27" s="19"/>
      <c r="J27" s="20"/>
      <c r="K27" s="21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8">
        <v>5</v>
      </c>
      <c r="W27" s="38">
        <v>1679.6888753598</v>
      </c>
      <c r="X27" s="61">
        <v>1762.63</v>
      </c>
      <c r="Y27" s="65">
        <f t="shared" si="0"/>
        <v>1.0493788616790318</v>
      </c>
    </row>
    <row r="28" spans="1:25" s="22" customFormat="1" ht="24">
      <c r="A28" s="17" t="s">
        <v>182</v>
      </c>
      <c r="B28" s="84" t="s">
        <v>132</v>
      </c>
      <c r="C28" s="18" t="s">
        <v>96</v>
      </c>
      <c r="D28" s="73" t="s">
        <v>160</v>
      </c>
      <c r="E28" s="19"/>
      <c r="F28" s="19"/>
      <c r="G28" s="19"/>
      <c r="H28" s="19"/>
      <c r="I28" s="19"/>
      <c r="J28" s="20"/>
      <c r="K28" s="2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8">
        <v>6</v>
      </c>
      <c r="W28" s="38">
        <v>2015.6266504317596</v>
      </c>
      <c r="X28" s="61">
        <v>2115.15</v>
      </c>
      <c r="Y28" s="65">
        <f t="shared" si="0"/>
        <v>1.0493758849372834</v>
      </c>
    </row>
    <row r="29" spans="1:25" s="22" customFormat="1" ht="24">
      <c r="A29" s="17" t="s">
        <v>183</v>
      </c>
      <c r="B29" s="84" t="s">
        <v>133</v>
      </c>
      <c r="C29" s="18" t="s">
        <v>96</v>
      </c>
      <c r="D29" s="73" t="s">
        <v>160</v>
      </c>
      <c r="E29" s="19"/>
      <c r="F29" s="19"/>
      <c r="G29" s="19"/>
      <c r="H29" s="19"/>
      <c r="I29" s="19"/>
      <c r="J29" s="20"/>
      <c r="K29" s="2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8">
        <v>8</v>
      </c>
      <c r="W29" s="38">
        <v>2687.5022005756796</v>
      </c>
      <c r="X29" s="61">
        <v>2820.2</v>
      </c>
      <c r="Y29" s="65">
        <f t="shared" si="0"/>
        <v>1.0493758849372832</v>
      </c>
    </row>
    <row r="30" spans="1:25" s="22" customFormat="1" ht="24">
      <c r="A30" s="17" t="s">
        <v>184</v>
      </c>
      <c r="B30" s="84" t="s">
        <v>134</v>
      </c>
      <c r="C30" s="18" t="s">
        <v>96</v>
      </c>
      <c r="D30" s="73" t="s">
        <v>160</v>
      </c>
      <c r="E30" s="19"/>
      <c r="F30" s="19"/>
      <c r="G30" s="19"/>
      <c r="H30" s="19"/>
      <c r="I30" s="19"/>
      <c r="J30" s="20"/>
      <c r="K30" s="2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8">
        <v>3</v>
      </c>
      <c r="W30" s="38">
        <v>1007.8133252158798</v>
      </c>
      <c r="X30" s="61">
        <v>1057.58</v>
      </c>
      <c r="Y30" s="65">
        <f t="shared" si="0"/>
        <v>1.049380846173531</v>
      </c>
    </row>
    <row r="31" spans="1:25" s="22" customFormat="1" ht="15.75">
      <c r="A31" s="17" t="s">
        <v>185</v>
      </c>
      <c r="B31" s="84" t="s">
        <v>135</v>
      </c>
      <c r="C31" s="18" t="s">
        <v>96</v>
      </c>
      <c r="D31" s="73" t="s">
        <v>160</v>
      </c>
      <c r="E31" s="19"/>
      <c r="F31" s="19"/>
      <c r="G31" s="19"/>
      <c r="H31" s="19"/>
      <c r="I31" s="19"/>
      <c r="J31" s="20"/>
      <c r="K31" s="2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8">
        <v>2</v>
      </c>
      <c r="W31" s="38">
        <v>671.8755501439199</v>
      </c>
      <c r="X31" s="61">
        <v>705.05</v>
      </c>
      <c r="Y31" s="65">
        <f t="shared" si="0"/>
        <v>1.0493758849372832</v>
      </c>
    </row>
    <row r="32" spans="1:25" s="22" customFormat="1" ht="24">
      <c r="A32" s="17" t="s">
        <v>186</v>
      </c>
      <c r="B32" s="84" t="s">
        <v>136</v>
      </c>
      <c r="C32" s="18" t="s">
        <v>96</v>
      </c>
      <c r="D32" s="73" t="s">
        <v>160</v>
      </c>
      <c r="E32" s="19"/>
      <c r="F32" s="19"/>
      <c r="G32" s="19"/>
      <c r="H32" s="19"/>
      <c r="I32" s="19"/>
      <c r="J32" s="20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8">
        <v>7</v>
      </c>
      <c r="W32" s="38">
        <v>2351.5644255037196</v>
      </c>
      <c r="X32" s="61">
        <v>2467.68</v>
      </c>
      <c r="Y32" s="65">
        <f t="shared" si="0"/>
        <v>1.0493780111813895</v>
      </c>
    </row>
    <row r="33" spans="1:25" s="22" customFormat="1" ht="24">
      <c r="A33" s="17" t="s">
        <v>187</v>
      </c>
      <c r="B33" s="84" t="s">
        <v>267</v>
      </c>
      <c r="C33" s="18" t="s">
        <v>96</v>
      </c>
      <c r="D33" s="73" t="s">
        <v>160</v>
      </c>
      <c r="E33" s="19"/>
      <c r="F33" s="19"/>
      <c r="G33" s="19"/>
      <c r="H33" s="19"/>
      <c r="I33" s="19"/>
      <c r="J33" s="20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8">
        <v>3</v>
      </c>
      <c r="W33" s="38">
        <v>1007.8133252158798</v>
      </c>
      <c r="X33" s="61">
        <v>1057.58</v>
      </c>
      <c r="Y33" s="65">
        <f t="shared" si="0"/>
        <v>1.049380846173531</v>
      </c>
    </row>
    <row r="34" spans="1:25" s="22" customFormat="1" ht="24">
      <c r="A34" s="17" t="s">
        <v>188</v>
      </c>
      <c r="B34" s="84" t="s">
        <v>137</v>
      </c>
      <c r="C34" s="18" t="s">
        <v>96</v>
      </c>
      <c r="D34" s="73" t="s">
        <v>160</v>
      </c>
      <c r="E34" s="19"/>
      <c r="F34" s="19"/>
      <c r="G34" s="19"/>
      <c r="H34" s="19"/>
      <c r="I34" s="19"/>
      <c r="J34" s="20"/>
      <c r="K34" s="21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>
        <v>1.8</v>
      </c>
      <c r="W34" s="38">
        <v>604.687995129528</v>
      </c>
      <c r="X34" s="61">
        <v>634.55</v>
      </c>
      <c r="Y34" s="65">
        <f t="shared" si="0"/>
        <v>1.0493841536643627</v>
      </c>
    </row>
    <row r="35" spans="1:25" s="22" customFormat="1" ht="39.75" customHeight="1">
      <c r="A35" s="17" t="s">
        <v>189</v>
      </c>
      <c r="B35" s="85" t="s">
        <v>268</v>
      </c>
      <c r="C35" s="18" t="s">
        <v>96</v>
      </c>
      <c r="D35" s="73" t="s">
        <v>160</v>
      </c>
      <c r="E35" s="19"/>
      <c r="F35" s="19"/>
      <c r="G35" s="19"/>
      <c r="H35" s="19"/>
      <c r="I35" s="19"/>
      <c r="J35" s="20"/>
      <c r="K35" s="21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8">
        <v>1</v>
      </c>
      <c r="W35" s="38">
        <v>335.93777507195995</v>
      </c>
      <c r="X35" s="61">
        <v>246.77</v>
      </c>
      <c r="Y35" s="65">
        <f t="shared" si="0"/>
        <v>0.7345705613104699</v>
      </c>
    </row>
    <row r="36" spans="1:25" s="22" customFormat="1" ht="34.5" customHeight="1">
      <c r="A36" s="17" t="s">
        <v>190</v>
      </c>
      <c r="B36" s="84" t="s">
        <v>269</v>
      </c>
      <c r="C36" s="18" t="s">
        <v>21</v>
      </c>
      <c r="D36" s="73" t="s">
        <v>160</v>
      </c>
      <c r="E36" s="19"/>
      <c r="F36" s="19"/>
      <c r="G36" s="19"/>
      <c r="H36" s="19"/>
      <c r="I36" s="19"/>
      <c r="J36" s="20"/>
      <c r="K36" s="21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8">
        <v>3</v>
      </c>
      <c r="W36" s="38">
        <v>1007.8133252158798</v>
      </c>
      <c r="X36" s="61">
        <v>740.3</v>
      </c>
      <c r="Y36" s="65">
        <f t="shared" si="0"/>
        <v>0.7345606388379744</v>
      </c>
    </row>
    <row r="37" spans="1:25" s="22" customFormat="1" ht="30" customHeight="1">
      <c r="A37" s="17" t="s">
        <v>191</v>
      </c>
      <c r="B37" s="86" t="s">
        <v>270</v>
      </c>
      <c r="C37" s="18" t="s">
        <v>96</v>
      </c>
      <c r="D37" s="73" t="s">
        <v>160</v>
      </c>
      <c r="E37" s="19"/>
      <c r="F37" s="19"/>
      <c r="G37" s="19"/>
      <c r="H37" s="19"/>
      <c r="I37" s="19"/>
      <c r="J37" s="20"/>
      <c r="K37" s="21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8">
        <v>1.5</v>
      </c>
      <c r="W37" s="38">
        <v>503.9066626079399</v>
      </c>
      <c r="X37" s="61">
        <v>370.15</v>
      </c>
      <c r="Y37" s="65">
        <f t="shared" si="0"/>
        <v>0.7345606388379744</v>
      </c>
    </row>
    <row r="38" spans="1:25" s="22" customFormat="1" ht="28.5" customHeight="1">
      <c r="A38" s="17" t="s">
        <v>192</v>
      </c>
      <c r="B38" s="86" t="s">
        <v>271</v>
      </c>
      <c r="C38" s="18" t="s">
        <v>96</v>
      </c>
      <c r="D38" s="73" t="s">
        <v>160</v>
      </c>
      <c r="E38" s="19"/>
      <c r="F38" s="19"/>
      <c r="G38" s="19"/>
      <c r="H38" s="19"/>
      <c r="I38" s="19"/>
      <c r="J38" s="20"/>
      <c r="K38" s="21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8">
        <v>1</v>
      </c>
      <c r="W38" s="38">
        <v>335.93777507195995</v>
      </c>
      <c r="X38" s="61">
        <v>246.77</v>
      </c>
      <c r="Y38" s="65">
        <f t="shared" si="0"/>
        <v>0.7345705613104699</v>
      </c>
    </row>
    <row r="39" spans="1:25" s="22" customFormat="1" ht="32.25" customHeight="1">
      <c r="A39" s="17" t="s">
        <v>193</v>
      </c>
      <c r="B39" s="84" t="s">
        <v>272</v>
      </c>
      <c r="C39" s="18" t="s">
        <v>96</v>
      </c>
      <c r="D39" s="73" t="s">
        <v>160</v>
      </c>
      <c r="E39" s="19"/>
      <c r="F39" s="19"/>
      <c r="G39" s="19"/>
      <c r="H39" s="19"/>
      <c r="I39" s="19"/>
      <c r="J39" s="20"/>
      <c r="K39" s="21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8">
        <v>1</v>
      </c>
      <c r="W39" s="38">
        <v>335.93777507195995</v>
      </c>
      <c r="X39" s="61">
        <v>246.77</v>
      </c>
      <c r="Y39" s="65">
        <f t="shared" si="0"/>
        <v>0.7345705613104699</v>
      </c>
    </row>
    <row r="40" spans="1:25" s="22" customFormat="1" ht="30.75" customHeight="1">
      <c r="A40" s="17" t="s">
        <v>194</v>
      </c>
      <c r="B40" s="84" t="s">
        <v>273</v>
      </c>
      <c r="C40" s="18" t="s">
        <v>96</v>
      </c>
      <c r="D40" s="73" t="s">
        <v>160</v>
      </c>
      <c r="E40" s="19"/>
      <c r="F40" s="19"/>
      <c r="G40" s="19"/>
      <c r="H40" s="19"/>
      <c r="I40" s="19"/>
      <c r="J40" s="20"/>
      <c r="K40" s="21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8">
        <v>1</v>
      </c>
      <c r="W40" s="38">
        <v>335.93777507195995</v>
      </c>
      <c r="X40" s="61">
        <v>246.77</v>
      </c>
      <c r="Y40" s="65">
        <f t="shared" si="0"/>
        <v>0.7345705613104699</v>
      </c>
    </row>
    <row r="41" spans="1:25" s="22" customFormat="1" ht="30.75" customHeight="1">
      <c r="A41" s="17" t="s">
        <v>195</v>
      </c>
      <c r="B41" s="84" t="s">
        <v>274</v>
      </c>
      <c r="C41" s="18" t="s">
        <v>96</v>
      </c>
      <c r="D41" s="73" t="s">
        <v>160</v>
      </c>
      <c r="E41" s="19"/>
      <c r="F41" s="19"/>
      <c r="G41" s="19"/>
      <c r="H41" s="19"/>
      <c r="I41" s="19"/>
      <c r="J41" s="20"/>
      <c r="K41" s="21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8">
        <v>2</v>
      </c>
      <c r="W41" s="38">
        <v>671.8755501439199</v>
      </c>
      <c r="X41" s="61">
        <v>493.54</v>
      </c>
      <c r="Y41" s="65">
        <f t="shared" si="0"/>
        <v>0.7345705613104699</v>
      </c>
    </row>
    <row r="42" spans="1:25" s="22" customFormat="1" ht="28.5" customHeight="1">
      <c r="A42" s="17" t="s">
        <v>196</v>
      </c>
      <c r="B42" s="84" t="s">
        <v>275</v>
      </c>
      <c r="C42" s="18" t="s">
        <v>96</v>
      </c>
      <c r="D42" s="73" t="s">
        <v>160</v>
      </c>
      <c r="E42" s="19"/>
      <c r="F42" s="19"/>
      <c r="G42" s="19"/>
      <c r="H42" s="19"/>
      <c r="I42" s="19"/>
      <c r="J42" s="20"/>
      <c r="K42" s="21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8">
        <v>2</v>
      </c>
      <c r="W42" s="38">
        <v>671.8755501439199</v>
      </c>
      <c r="X42" s="61">
        <v>493.54</v>
      </c>
      <c r="Y42" s="65">
        <f t="shared" si="0"/>
        <v>0.7345705613104699</v>
      </c>
    </row>
    <row r="43" spans="1:25" s="22" customFormat="1" ht="28.5" customHeight="1">
      <c r="A43" s="17" t="s">
        <v>197</v>
      </c>
      <c r="B43" s="84" t="s">
        <v>138</v>
      </c>
      <c r="C43" s="18" t="s">
        <v>96</v>
      </c>
      <c r="D43" s="73" t="s">
        <v>160</v>
      </c>
      <c r="E43" s="19"/>
      <c r="F43" s="19"/>
      <c r="G43" s="19"/>
      <c r="H43" s="19"/>
      <c r="I43" s="19"/>
      <c r="J43" s="20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8">
        <v>4</v>
      </c>
      <c r="W43" s="38">
        <v>1343.7511002878398</v>
      </c>
      <c r="X43" s="61">
        <v>1410.1</v>
      </c>
      <c r="Y43" s="65">
        <f t="shared" si="0"/>
        <v>1.0493758849372832</v>
      </c>
    </row>
    <row r="44" spans="1:25" s="22" customFormat="1" ht="31.5" customHeight="1">
      <c r="A44" s="17" t="s">
        <v>198</v>
      </c>
      <c r="B44" s="84" t="s">
        <v>139</v>
      </c>
      <c r="C44" s="18" t="s">
        <v>96</v>
      </c>
      <c r="D44" s="73" t="s">
        <v>160</v>
      </c>
      <c r="E44" s="19"/>
      <c r="F44" s="19"/>
      <c r="G44" s="19"/>
      <c r="H44" s="19"/>
      <c r="I44" s="19"/>
      <c r="J44" s="20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8">
        <v>8</v>
      </c>
      <c r="W44" s="38">
        <v>2687.5022005756796</v>
      </c>
      <c r="X44" s="61">
        <v>2820.2</v>
      </c>
      <c r="Y44" s="65">
        <f t="shared" si="0"/>
        <v>1.0493758849372832</v>
      </c>
    </row>
    <row r="45" spans="1:25" s="22" customFormat="1" ht="30" customHeight="1">
      <c r="A45" s="17" t="s">
        <v>199</v>
      </c>
      <c r="B45" s="84" t="s">
        <v>140</v>
      </c>
      <c r="C45" s="18" t="s">
        <v>96</v>
      </c>
      <c r="D45" s="73" t="s">
        <v>160</v>
      </c>
      <c r="E45" s="19"/>
      <c r="F45" s="19"/>
      <c r="G45" s="19"/>
      <c r="H45" s="19"/>
      <c r="I45" s="19"/>
      <c r="J45" s="20"/>
      <c r="K45" s="2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8">
        <v>10</v>
      </c>
      <c r="W45" s="38">
        <v>3359.3777507196</v>
      </c>
      <c r="X45" s="61">
        <v>3525.25</v>
      </c>
      <c r="Y45" s="65">
        <f t="shared" si="0"/>
        <v>1.0493758849372832</v>
      </c>
    </row>
    <row r="46" spans="1:25" s="22" customFormat="1" ht="21" customHeight="1">
      <c r="A46" s="17" t="s">
        <v>200</v>
      </c>
      <c r="B46" s="84" t="s">
        <v>276</v>
      </c>
      <c r="C46" s="18" t="s">
        <v>96</v>
      </c>
      <c r="D46" s="73" t="s">
        <v>160</v>
      </c>
      <c r="E46" s="19"/>
      <c r="F46" s="19"/>
      <c r="G46" s="19"/>
      <c r="H46" s="19"/>
      <c r="I46" s="19"/>
      <c r="J46" s="20"/>
      <c r="K46" s="21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8">
        <v>3</v>
      </c>
      <c r="W46" s="38">
        <v>1007.8133252158798</v>
      </c>
      <c r="X46" s="61">
        <v>352.53</v>
      </c>
      <c r="Y46" s="65">
        <f t="shared" si="0"/>
        <v>0.3497969228820088</v>
      </c>
    </row>
    <row r="47" spans="1:25" s="22" customFormat="1" ht="24">
      <c r="A47" s="17" t="s">
        <v>201</v>
      </c>
      <c r="B47" s="84" t="s">
        <v>143</v>
      </c>
      <c r="C47" s="18" t="s">
        <v>96</v>
      </c>
      <c r="D47" s="73" t="s">
        <v>160</v>
      </c>
      <c r="E47" s="19"/>
      <c r="F47" s="19"/>
      <c r="G47" s="19"/>
      <c r="H47" s="19"/>
      <c r="I47" s="19"/>
      <c r="J47" s="20"/>
      <c r="K47" s="21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8">
        <v>1</v>
      </c>
      <c r="W47" s="38">
        <v>335.93777507195995</v>
      </c>
      <c r="X47" s="61">
        <v>528.79</v>
      </c>
      <c r="Y47" s="65">
        <f t="shared" si="0"/>
        <v>1.5740712692602965</v>
      </c>
    </row>
    <row r="48" spans="1:25" s="22" customFormat="1" ht="24">
      <c r="A48" s="17" t="s">
        <v>202</v>
      </c>
      <c r="B48" s="84" t="s">
        <v>144</v>
      </c>
      <c r="C48" s="18" t="s">
        <v>96</v>
      </c>
      <c r="D48" s="73" t="s">
        <v>160</v>
      </c>
      <c r="E48" s="19"/>
      <c r="F48" s="19"/>
      <c r="G48" s="19"/>
      <c r="H48" s="19"/>
      <c r="I48" s="19"/>
      <c r="J48" s="20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8">
        <v>1.5</v>
      </c>
      <c r="W48" s="38">
        <v>503.9066626079399</v>
      </c>
      <c r="X48" s="61">
        <v>176.26</v>
      </c>
      <c r="Y48" s="65">
        <f t="shared" si="0"/>
        <v>0.3497870004095134</v>
      </c>
    </row>
    <row r="49" spans="1:25" s="22" customFormat="1" ht="15.75">
      <c r="A49" s="17" t="s">
        <v>203</v>
      </c>
      <c r="B49" s="84" t="s">
        <v>141</v>
      </c>
      <c r="C49" s="18" t="s">
        <v>96</v>
      </c>
      <c r="D49" s="73" t="s">
        <v>160</v>
      </c>
      <c r="E49" s="19"/>
      <c r="F49" s="19"/>
      <c r="G49" s="19"/>
      <c r="H49" s="19"/>
      <c r="I49" s="19"/>
      <c r="J49" s="20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8">
        <v>2</v>
      </c>
      <c r="W49" s="38">
        <v>671.8755501439199</v>
      </c>
      <c r="X49" s="61">
        <v>282.02</v>
      </c>
      <c r="Y49" s="65">
        <f t="shared" si="0"/>
        <v>0.4197503539749133</v>
      </c>
    </row>
    <row r="50" spans="1:25" s="22" customFormat="1" ht="15.75">
      <c r="A50" s="17" t="s">
        <v>204</v>
      </c>
      <c r="B50" s="84" t="s">
        <v>145</v>
      </c>
      <c r="C50" s="18" t="s">
        <v>96</v>
      </c>
      <c r="D50" s="73" t="s">
        <v>160</v>
      </c>
      <c r="E50" s="19"/>
      <c r="F50" s="19"/>
      <c r="G50" s="19"/>
      <c r="H50" s="19"/>
      <c r="I50" s="19"/>
      <c r="J50" s="20"/>
      <c r="K50" s="21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8">
        <v>3</v>
      </c>
      <c r="W50" s="38">
        <v>1007.8133252158798</v>
      </c>
      <c r="X50" s="61">
        <v>352.53</v>
      </c>
      <c r="Y50" s="65">
        <f t="shared" si="0"/>
        <v>0.3497969228820088</v>
      </c>
    </row>
    <row r="51" spans="1:25" s="22" customFormat="1" ht="15.75">
      <c r="A51" s="17" t="s">
        <v>205</v>
      </c>
      <c r="B51" s="84" t="s">
        <v>67</v>
      </c>
      <c r="C51" s="18" t="s">
        <v>96</v>
      </c>
      <c r="D51" s="73" t="s">
        <v>160</v>
      </c>
      <c r="E51" s="19"/>
      <c r="F51" s="19"/>
      <c r="G51" s="19"/>
      <c r="H51" s="19"/>
      <c r="I51" s="19"/>
      <c r="J51" s="20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8">
        <v>2</v>
      </c>
      <c r="W51" s="38">
        <v>671.8755501439199</v>
      </c>
      <c r="X51" s="61">
        <v>528.79</v>
      </c>
      <c r="Y51" s="65">
        <f t="shared" si="0"/>
        <v>0.7870356346301483</v>
      </c>
    </row>
    <row r="52" spans="1:25" s="22" customFormat="1" ht="15.75">
      <c r="A52" s="17" t="s">
        <v>206</v>
      </c>
      <c r="B52" s="84" t="s">
        <v>142</v>
      </c>
      <c r="C52" s="18" t="s">
        <v>96</v>
      </c>
      <c r="D52" s="73" t="s">
        <v>160</v>
      </c>
      <c r="E52" s="19"/>
      <c r="F52" s="19"/>
      <c r="G52" s="19"/>
      <c r="H52" s="19"/>
      <c r="I52" s="19"/>
      <c r="J52" s="20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8">
        <v>1.5</v>
      </c>
      <c r="W52" s="38">
        <v>503.9066626079399</v>
      </c>
      <c r="X52" s="61">
        <v>352.53</v>
      </c>
      <c r="Y52" s="65">
        <f t="shared" si="0"/>
        <v>0.6995938457640176</v>
      </c>
    </row>
    <row r="53" spans="1:25" s="22" customFormat="1" ht="15.75">
      <c r="A53" s="17" t="s">
        <v>207</v>
      </c>
      <c r="B53" s="84" t="s">
        <v>69</v>
      </c>
      <c r="C53" s="18" t="s">
        <v>96</v>
      </c>
      <c r="D53" s="73" t="s">
        <v>160</v>
      </c>
      <c r="E53" s="19"/>
      <c r="F53" s="19"/>
      <c r="G53" s="19"/>
      <c r="H53" s="19"/>
      <c r="I53" s="19"/>
      <c r="J53" s="20"/>
      <c r="K53" s="21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8">
        <v>3</v>
      </c>
      <c r="W53" s="38">
        <v>1007.8133252158798</v>
      </c>
      <c r="X53" s="61">
        <v>282.02</v>
      </c>
      <c r="Y53" s="65">
        <f t="shared" si="0"/>
        <v>0.27983356931660885</v>
      </c>
    </row>
    <row r="54" spans="1:25" s="22" customFormat="1" ht="15.75">
      <c r="A54" s="17" t="s">
        <v>208</v>
      </c>
      <c r="B54" s="84" t="s">
        <v>146</v>
      </c>
      <c r="C54" s="18" t="s">
        <v>96</v>
      </c>
      <c r="D54" s="73" t="s">
        <v>160</v>
      </c>
      <c r="E54" s="19"/>
      <c r="F54" s="19"/>
      <c r="G54" s="19"/>
      <c r="H54" s="19"/>
      <c r="I54" s="19"/>
      <c r="J54" s="20"/>
      <c r="K54" s="21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8">
        <v>3</v>
      </c>
      <c r="W54" s="38">
        <v>1007.8133252158798</v>
      </c>
      <c r="X54" s="61">
        <v>528.79</v>
      </c>
      <c r="Y54" s="65">
        <f t="shared" si="0"/>
        <v>0.5246904230867655</v>
      </c>
    </row>
    <row r="55" spans="1:25" s="22" customFormat="1" ht="15.75">
      <c r="A55" s="17" t="s">
        <v>209</v>
      </c>
      <c r="B55" s="84" t="s">
        <v>71</v>
      </c>
      <c r="C55" s="18" t="s">
        <v>96</v>
      </c>
      <c r="D55" s="73" t="s">
        <v>160</v>
      </c>
      <c r="E55" s="19"/>
      <c r="F55" s="19"/>
      <c r="G55" s="19"/>
      <c r="H55" s="19"/>
      <c r="I55" s="19"/>
      <c r="J55" s="20"/>
      <c r="K55" s="21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8">
        <v>2</v>
      </c>
      <c r="W55" s="38">
        <v>671.8755501439199</v>
      </c>
      <c r="X55" s="61">
        <v>705.05</v>
      </c>
      <c r="Y55" s="65">
        <f t="shared" si="0"/>
        <v>1.0493758849372832</v>
      </c>
    </row>
    <row r="56" spans="1:25" s="22" customFormat="1" ht="15.75">
      <c r="A56" s="17" t="s">
        <v>210</v>
      </c>
      <c r="B56" s="84" t="s">
        <v>147</v>
      </c>
      <c r="C56" s="18" t="s">
        <v>96</v>
      </c>
      <c r="D56" s="73" t="s">
        <v>160</v>
      </c>
      <c r="E56" s="19"/>
      <c r="F56" s="19"/>
      <c r="G56" s="19"/>
      <c r="H56" s="19"/>
      <c r="I56" s="19"/>
      <c r="J56" s="20"/>
      <c r="K56" s="21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8">
        <v>9</v>
      </c>
      <c r="W56" s="38">
        <v>3023.4399756476396</v>
      </c>
      <c r="X56" s="61">
        <v>352.53</v>
      </c>
      <c r="Y56" s="65">
        <f t="shared" si="0"/>
        <v>0.11659897429400293</v>
      </c>
    </row>
    <row r="57" spans="1:25" s="22" customFormat="1" ht="15.75">
      <c r="A57" s="17" t="s">
        <v>211</v>
      </c>
      <c r="B57" s="84" t="s">
        <v>148</v>
      </c>
      <c r="C57" s="18" t="s">
        <v>96</v>
      </c>
      <c r="D57" s="73" t="s">
        <v>160</v>
      </c>
      <c r="E57" s="19"/>
      <c r="F57" s="19"/>
      <c r="G57" s="19"/>
      <c r="H57" s="19"/>
      <c r="I57" s="19"/>
      <c r="J57" s="20"/>
      <c r="K57" s="21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8">
        <v>8</v>
      </c>
      <c r="W57" s="38">
        <v>2687.5022005756796</v>
      </c>
      <c r="X57" s="61">
        <v>1586.36</v>
      </c>
      <c r="Y57" s="65">
        <f t="shared" si="0"/>
        <v>0.5902730050454253</v>
      </c>
    </row>
    <row r="58" spans="1:25" s="22" customFormat="1" ht="15.75">
      <c r="A58" s="17" t="s">
        <v>212</v>
      </c>
      <c r="B58" s="84" t="s">
        <v>149</v>
      </c>
      <c r="C58" s="18" t="s">
        <v>96</v>
      </c>
      <c r="D58" s="73" t="s">
        <v>160</v>
      </c>
      <c r="E58" s="19"/>
      <c r="F58" s="19"/>
      <c r="G58" s="19"/>
      <c r="H58" s="19"/>
      <c r="I58" s="19"/>
      <c r="J58" s="20"/>
      <c r="K58" s="21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8">
        <v>2.5</v>
      </c>
      <c r="W58" s="38">
        <v>839.8444376799</v>
      </c>
      <c r="X58" s="61">
        <v>1410.1</v>
      </c>
      <c r="Y58" s="65">
        <f t="shared" si="0"/>
        <v>1.679001415899653</v>
      </c>
    </row>
    <row r="59" spans="1:25" s="22" customFormat="1" ht="15.75">
      <c r="A59" s="17" t="s">
        <v>213</v>
      </c>
      <c r="B59" s="84" t="s">
        <v>150</v>
      </c>
      <c r="C59" s="18" t="s">
        <v>96</v>
      </c>
      <c r="D59" s="73" t="s">
        <v>160</v>
      </c>
      <c r="E59" s="19"/>
      <c r="F59" s="19"/>
      <c r="G59" s="19"/>
      <c r="H59" s="19"/>
      <c r="I59" s="19"/>
      <c r="J59" s="20"/>
      <c r="K59" s="21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8">
        <v>3</v>
      </c>
      <c r="W59" s="38">
        <v>1007.8133252158798</v>
      </c>
      <c r="X59" s="61">
        <v>458.28</v>
      </c>
      <c r="Y59" s="65">
        <f t="shared" si="0"/>
        <v>0.45472706952136555</v>
      </c>
    </row>
    <row r="60" spans="1:25" s="22" customFormat="1" ht="15.75">
      <c r="A60" s="17" t="s">
        <v>214</v>
      </c>
      <c r="B60" s="84" t="s">
        <v>151</v>
      </c>
      <c r="C60" s="18" t="s">
        <v>96</v>
      </c>
      <c r="D60" s="73" t="s">
        <v>160</v>
      </c>
      <c r="E60" s="19"/>
      <c r="F60" s="19"/>
      <c r="G60" s="19"/>
      <c r="H60" s="19"/>
      <c r="I60" s="19"/>
      <c r="J60" s="20"/>
      <c r="K60" s="21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8">
        <v>4</v>
      </c>
      <c r="W60" s="38">
        <v>1343.7511002878398</v>
      </c>
      <c r="X60" s="61">
        <v>528.79</v>
      </c>
      <c r="Y60" s="65">
        <f t="shared" si="0"/>
        <v>0.3935178173150741</v>
      </c>
    </row>
    <row r="61" spans="1:25" s="22" customFormat="1" ht="15.75">
      <c r="A61" s="17" t="s">
        <v>215</v>
      </c>
      <c r="B61" s="84" t="s">
        <v>77</v>
      </c>
      <c r="C61" s="18" t="s">
        <v>96</v>
      </c>
      <c r="D61" s="73" t="s">
        <v>160</v>
      </c>
      <c r="E61" s="19"/>
      <c r="F61" s="19"/>
      <c r="G61" s="19"/>
      <c r="H61" s="19"/>
      <c r="I61" s="19"/>
      <c r="J61" s="20"/>
      <c r="K61" s="21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8">
        <v>1.5</v>
      </c>
      <c r="W61" s="38">
        <v>503.9066626079399</v>
      </c>
      <c r="X61" s="61">
        <v>705.05</v>
      </c>
      <c r="Y61" s="65">
        <f t="shared" si="0"/>
        <v>1.3991678465830444</v>
      </c>
    </row>
    <row r="62" spans="1:25" s="22" customFormat="1" ht="15.75">
      <c r="A62" s="17" t="s">
        <v>216</v>
      </c>
      <c r="B62" s="84" t="s">
        <v>152</v>
      </c>
      <c r="C62" s="18" t="s">
        <v>96</v>
      </c>
      <c r="D62" s="73" t="s">
        <v>160</v>
      </c>
      <c r="E62" s="19"/>
      <c r="F62" s="19"/>
      <c r="G62" s="19"/>
      <c r="H62" s="19"/>
      <c r="I62" s="19"/>
      <c r="J62" s="20"/>
      <c r="K62" s="21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8">
        <v>1</v>
      </c>
      <c r="W62" s="38">
        <v>335.93777507195995</v>
      </c>
      <c r="X62" s="61">
        <v>282.02</v>
      </c>
      <c r="Y62" s="65">
        <f t="shared" si="0"/>
        <v>0.8395007079498266</v>
      </c>
    </row>
    <row r="63" spans="1:25" s="22" customFormat="1" ht="15.75">
      <c r="A63" s="17" t="s">
        <v>217</v>
      </c>
      <c r="B63" s="84" t="s">
        <v>135</v>
      </c>
      <c r="C63" s="18" t="s">
        <v>96</v>
      </c>
      <c r="D63" s="73" t="s">
        <v>160</v>
      </c>
      <c r="E63" s="19"/>
      <c r="F63" s="19"/>
      <c r="G63" s="19"/>
      <c r="H63" s="19"/>
      <c r="I63" s="19"/>
      <c r="J63" s="20"/>
      <c r="K63" s="21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8">
        <v>3.5</v>
      </c>
      <c r="W63" s="38">
        <v>1175.7822127518598</v>
      </c>
      <c r="X63" s="61">
        <v>176.26</v>
      </c>
      <c r="Y63" s="65">
        <f t="shared" si="0"/>
        <v>0.14990871446122</v>
      </c>
    </row>
    <row r="64" spans="1:25" s="22" customFormat="1" ht="15.75">
      <c r="A64" s="17" t="s">
        <v>218</v>
      </c>
      <c r="B64" s="84" t="s">
        <v>153</v>
      </c>
      <c r="C64" s="18" t="s">
        <v>96</v>
      </c>
      <c r="D64" s="73" t="s">
        <v>160</v>
      </c>
      <c r="E64" s="19"/>
      <c r="F64" s="19"/>
      <c r="G64" s="19"/>
      <c r="H64" s="19"/>
      <c r="I64" s="19"/>
      <c r="J64" s="20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8">
        <v>1.5</v>
      </c>
      <c r="W64" s="38">
        <v>503.9066626079399</v>
      </c>
      <c r="X64" s="61">
        <v>634.55</v>
      </c>
      <c r="Y64" s="65">
        <f t="shared" si="0"/>
        <v>1.2592609843972353</v>
      </c>
    </row>
    <row r="65" spans="1:25" s="22" customFormat="1" ht="15.75">
      <c r="A65" s="17" t="s">
        <v>219</v>
      </c>
      <c r="B65" s="84" t="s">
        <v>81</v>
      </c>
      <c r="C65" s="18" t="s">
        <v>96</v>
      </c>
      <c r="D65" s="73" t="s">
        <v>160</v>
      </c>
      <c r="E65" s="19"/>
      <c r="F65" s="19"/>
      <c r="G65" s="19"/>
      <c r="H65" s="19"/>
      <c r="I65" s="19"/>
      <c r="J65" s="20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8">
        <v>0.7</v>
      </c>
      <c r="W65" s="38">
        <v>235.15644255037196</v>
      </c>
      <c r="X65" s="61">
        <v>246.77</v>
      </c>
      <c r="Y65" s="65">
        <f aca="true" t="shared" si="1" ref="Y65:Y105">X65/W65</f>
        <v>1.0493865161578142</v>
      </c>
    </row>
    <row r="66" spans="1:25" s="22" customFormat="1" ht="30" customHeight="1">
      <c r="A66" s="17" t="s">
        <v>220</v>
      </c>
      <c r="B66" s="84" t="s">
        <v>154</v>
      </c>
      <c r="C66" s="18" t="s">
        <v>96</v>
      </c>
      <c r="D66" s="73" t="s">
        <v>160</v>
      </c>
      <c r="E66" s="19"/>
      <c r="F66" s="19"/>
      <c r="G66" s="19"/>
      <c r="H66" s="19"/>
      <c r="I66" s="19"/>
      <c r="J66" s="20"/>
      <c r="K66" s="21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8">
        <v>1.5</v>
      </c>
      <c r="W66" s="38">
        <v>503.9066626079399</v>
      </c>
      <c r="X66" s="61">
        <v>282.02</v>
      </c>
      <c r="Y66" s="65">
        <f t="shared" si="1"/>
        <v>0.5596671386332177</v>
      </c>
    </row>
    <row r="67" spans="1:25" s="22" customFormat="1" ht="28.5" customHeight="1">
      <c r="A67" s="17" t="s">
        <v>221</v>
      </c>
      <c r="B67" s="84" t="s">
        <v>155</v>
      </c>
      <c r="C67" s="18" t="s">
        <v>96</v>
      </c>
      <c r="D67" s="73" t="s">
        <v>160</v>
      </c>
      <c r="E67" s="19"/>
      <c r="F67" s="19"/>
      <c r="G67" s="19"/>
      <c r="H67" s="19"/>
      <c r="I67" s="19"/>
      <c r="J67" s="20"/>
      <c r="K67" s="21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8">
        <v>1.5</v>
      </c>
      <c r="W67" s="38">
        <v>503.9066626079399</v>
      </c>
      <c r="X67" s="61">
        <v>352.53</v>
      </c>
      <c r="Y67" s="65">
        <f t="shared" si="1"/>
        <v>0.6995938457640176</v>
      </c>
    </row>
    <row r="68" spans="1:25" s="22" customFormat="1" ht="26.25" customHeight="1">
      <c r="A68" s="17" t="s">
        <v>222</v>
      </c>
      <c r="B68" s="84" t="s">
        <v>156</v>
      </c>
      <c r="C68" s="18" t="s">
        <v>96</v>
      </c>
      <c r="D68" s="73" t="s">
        <v>160</v>
      </c>
      <c r="E68" s="19"/>
      <c r="F68" s="19"/>
      <c r="G68" s="19"/>
      <c r="H68" s="19"/>
      <c r="I68" s="19"/>
      <c r="J68" s="20"/>
      <c r="K68" s="21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8">
        <v>4</v>
      </c>
      <c r="W68" s="38">
        <v>1343.7511002878398</v>
      </c>
      <c r="X68" s="61">
        <v>705.05</v>
      </c>
      <c r="Y68" s="65">
        <f t="shared" si="1"/>
        <v>0.5246879424686416</v>
      </c>
    </row>
    <row r="69" spans="1:25" s="22" customFormat="1" ht="15.75">
      <c r="A69" s="17" t="s">
        <v>223</v>
      </c>
      <c r="B69" s="84" t="s">
        <v>157</v>
      </c>
      <c r="C69" s="18" t="s">
        <v>96</v>
      </c>
      <c r="D69" s="73" t="s">
        <v>160</v>
      </c>
      <c r="E69" s="19"/>
      <c r="F69" s="19"/>
      <c r="G69" s="19"/>
      <c r="H69" s="19"/>
      <c r="I69" s="19"/>
      <c r="J69" s="20"/>
      <c r="K69" s="21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8">
        <v>7</v>
      </c>
      <c r="W69" s="38">
        <v>2351.5644255037196</v>
      </c>
      <c r="X69" s="61">
        <v>881.31</v>
      </c>
      <c r="Y69" s="65">
        <f t="shared" si="1"/>
        <v>0.37477603864126235</v>
      </c>
    </row>
    <row r="70" spans="1:25" s="22" customFormat="1" ht="24">
      <c r="A70" s="17" t="s">
        <v>224</v>
      </c>
      <c r="B70" s="84" t="s">
        <v>158</v>
      </c>
      <c r="C70" s="18" t="s">
        <v>96</v>
      </c>
      <c r="D70" s="73" t="s">
        <v>160</v>
      </c>
      <c r="E70" s="19"/>
      <c r="F70" s="19"/>
      <c r="G70" s="19"/>
      <c r="H70" s="19"/>
      <c r="I70" s="19"/>
      <c r="J70" s="20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8">
        <v>3</v>
      </c>
      <c r="W70" s="38">
        <v>1007.8133252158798</v>
      </c>
      <c r="X70" s="61">
        <v>1233.84</v>
      </c>
      <c r="Y70" s="65">
        <f t="shared" si="1"/>
        <v>1.2242743463782877</v>
      </c>
    </row>
    <row r="71" spans="1:25" s="22" customFormat="1" ht="15.75">
      <c r="A71" s="17" t="s">
        <v>225</v>
      </c>
      <c r="B71" s="84" t="s">
        <v>87</v>
      </c>
      <c r="C71" s="18" t="s">
        <v>96</v>
      </c>
      <c r="D71" s="73" t="s">
        <v>160</v>
      </c>
      <c r="E71" s="19"/>
      <c r="F71" s="19"/>
      <c r="G71" s="19"/>
      <c r="H71" s="19"/>
      <c r="I71" s="19"/>
      <c r="J71" s="20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8">
        <v>1</v>
      </c>
      <c r="W71" s="38">
        <v>335.93777507195995</v>
      </c>
      <c r="X71" s="61">
        <v>528.79</v>
      </c>
      <c r="Y71" s="65">
        <f t="shared" si="1"/>
        <v>1.5740712692602965</v>
      </c>
    </row>
    <row r="72" spans="1:25" s="22" customFormat="1" ht="15.75">
      <c r="A72" s="17" t="s">
        <v>226</v>
      </c>
      <c r="B72" s="84" t="s">
        <v>88</v>
      </c>
      <c r="C72" s="18" t="s">
        <v>96</v>
      </c>
      <c r="D72" s="73" t="s">
        <v>160</v>
      </c>
      <c r="E72" s="19"/>
      <c r="F72" s="19"/>
      <c r="G72" s="19"/>
      <c r="H72" s="19"/>
      <c r="I72" s="19"/>
      <c r="J72" s="20"/>
      <c r="K72" s="21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8">
        <v>1.5</v>
      </c>
      <c r="W72" s="38">
        <v>503.9066626079399</v>
      </c>
      <c r="X72" s="61">
        <v>176.26</v>
      </c>
      <c r="Y72" s="65">
        <f t="shared" si="1"/>
        <v>0.3497870004095134</v>
      </c>
    </row>
    <row r="73" spans="1:25" s="22" customFormat="1" ht="15.75">
      <c r="A73" s="17" t="s">
        <v>227</v>
      </c>
      <c r="B73" s="84" t="s">
        <v>89</v>
      </c>
      <c r="C73" s="18" t="s">
        <v>96</v>
      </c>
      <c r="D73" s="73" t="s">
        <v>160</v>
      </c>
      <c r="E73" s="19"/>
      <c r="F73" s="19"/>
      <c r="G73" s="19"/>
      <c r="H73" s="19"/>
      <c r="I73" s="19"/>
      <c r="J73" s="20"/>
      <c r="K73" s="21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8">
        <v>0.5</v>
      </c>
      <c r="W73" s="38">
        <v>167.96888753597997</v>
      </c>
      <c r="X73" s="61">
        <v>987.07</v>
      </c>
      <c r="Y73" s="65">
        <f t="shared" si="1"/>
        <v>5.8765049556487865</v>
      </c>
    </row>
    <row r="74" spans="1:25" s="22" customFormat="1" ht="42" customHeight="1">
      <c r="A74" s="17" t="s">
        <v>228</v>
      </c>
      <c r="B74" s="84" t="s">
        <v>167</v>
      </c>
      <c r="C74" s="18" t="s">
        <v>96</v>
      </c>
      <c r="D74" s="73" t="s">
        <v>160</v>
      </c>
      <c r="E74" s="19"/>
      <c r="F74" s="19"/>
      <c r="G74" s="19"/>
      <c r="H74" s="19"/>
      <c r="I74" s="19"/>
      <c r="J74" s="20"/>
      <c r="K74" s="21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8">
        <v>0.8</v>
      </c>
      <c r="W74" s="38">
        <v>268.750220057568</v>
      </c>
      <c r="X74" s="61">
        <v>2115.15</v>
      </c>
      <c r="Y74" s="65">
        <f t="shared" si="1"/>
        <v>7.8703191370296235</v>
      </c>
    </row>
    <row r="75" spans="1:25" s="22" customFormat="1" ht="30" customHeight="1">
      <c r="A75" s="17" t="s">
        <v>229</v>
      </c>
      <c r="B75" s="84" t="s">
        <v>277</v>
      </c>
      <c r="C75" s="18" t="s">
        <v>96</v>
      </c>
      <c r="D75" s="73" t="s">
        <v>160</v>
      </c>
      <c r="E75" s="19"/>
      <c r="F75" s="19"/>
      <c r="G75" s="19"/>
      <c r="H75" s="19"/>
      <c r="I75" s="19"/>
      <c r="J75" s="20"/>
      <c r="K75" s="21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8">
        <v>1</v>
      </c>
      <c r="W75" s="38">
        <v>335.93777507195995</v>
      </c>
      <c r="X75" s="61">
        <v>1480.61</v>
      </c>
      <c r="Y75" s="65">
        <f t="shared" si="1"/>
        <v>4.4073936004453325</v>
      </c>
    </row>
    <row r="76" spans="1:25" s="22" customFormat="1" ht="24">
      <c r="A76" s="17" t="s">
        <v>230</v>
      </c>
      <c r="B76" s="84" t="s">
        <v>278</v>
      </c>
      <c r="C76" s="18" t="s">
        <v>96</v>
      </c>
      <c r="D76" s="73" t="s">
        <v>160</v>
      </c>
      <c r="E76" s="19"/>
      <c r="F76" s="19"/>
      <c r="G76" s="19"/>
      <c r="H76" s="19"/>
      <c r="I76" s="19"/>
      <c r="J76" s="20"/>
      <c r="K76" s="21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8">
        <v>1.5</v>
      </c>
      <c r="W76" s="38">
        <v>503.9066626079399</v>
      </c>
      <c r="X76" s="61">
        <v>2432.43</v>
      </c>
      <c r="Y76" s="65">
        <f t="shared" si="1"/>
        <v>4.827143954420246</v>
      </c>
    </row>
    <row r="77" spans="1:25" s="22" customFormat="1" ht="15.75">
      <c r="A77" s="17" t="s">
        <v>231</v>
      </c>
      <c r="B77" s="84" t="s">
        <v>142</v>
      </c>
      <c r="C77" s="18" t="s">
        <v>96</v>
      </c>
      <c r="D77" s="73" t="s">
        <v>160</v>
      </c>
      <c r="E77" s="19"/>
      <c r="F77" s="19"/>
      <c r="G77" s="19"/>
      <c r="H77" s="19"/>
      <c r="I77" s="19"/>
      <c r="J77" s="20"/>
      <c r="K77" s="2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8">
        <v>1</v>
      </c>
      <c r="W77" s="38">
        <v>335.93777507195995</v>
      </c>
      <c r="X77" s="61">
        <v>1515.86</v>
      </c>
      <c r="Y77" s="65">
        <f t="shared" si="1"/>
        <v>4.5123237470846895</v>
      </c>
    </row>
    <row r="78" spans="1:25" s="22" customFormat="1" ht="30" customHeight="1">
      <c r="A78" s="17" t="s">
        <v>232</v>
      </c>
      <c r="B78" s="84" t="s">
        <v>279</v>
      </c>
      <c r="C78" s="18" t="s">
        <v>96</v>
      </c>
      <c r="D78" s="73" t="s">
        <v>160</v>
      </c>
      <c r="E78" s="19"/>
      <c r="F78" s="19"/>
      <c r="G78" s="19"/>
      <c r="H78" s="19"/>
      <c r="I78" s="19"/>
      <c r="J78" s="20"/>
      <c r="K78" s="2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8">
        <v>0.8</v>
      </c>
      <c r="W78" s="38">
        <v>268.750220057568</v>
      </c>
      <c r="X78" s="61">
        <v>2220.91</v>
      </c>
      <c r="Y78" s="65">
        <f t="shared" si="1"/>
        <v>8.263844396199069</v>
      </c>
    </row>
    <row r="79" spans="1:25" s="22" customFormat="1" ht="24">
      <c r="A79" s="17" t="s">
        <v>233</v>
      </c>
      <c r="B79" s="84" t="s">
        <v>280</v>
      </c>
      <c r="C79" s="18" t="s">
        <v>96</v>
      </c>
      <c r="D79" s="73" t="s">
        <v>160</v>
      </c>
      <c r="E79" s="19"/>
      <c r="F79" s="19"/>
      <c r="G79" s="19"/>
      <c r="H79" s="19"/>
      <c r="I79" s="19"/>
      <c r="J79" s="20"/>
      <c r="K79" s="21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8">
        <v>1.5</v>
      </c>
      <c r="W79" s="38">
        <v>503.9066626079399</v>
      </c>
      <c r="X79" s="61">
        <v>3243.23</v>
      </c>
      <c r="Y79" s="65">
        <f t="shared" si="1"/>
        <v>6.436172094282004</v>
      </c>
    </row>
    <row r="80" spans="1:25" s="22" customFormat="1" ht="24">
      <c r="A80" s="17" t="s">
        <v>234</v>
      </c>
      <c r="B80" s="84" t="s">
        <v>281</v>
      </c>
      <c r="C80" s="18" t="s">
        <v>96</v>
      </c>
      <c r="D80" s="73" t="s">
        <v>160</v>
      </c>
      <c r="E80" s="19"/>
      <c r="F80" s="19"/>
      <c r="G80" s="19"/>
      <c r="H80" s="19"/>
      <c r="I80" s="19"/>
      <c r="J80" s="20"/>
      <c r="K80" s="21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8">
        <v>2</v>
      </c>
      <c r="W80" s="38">
        <v>671.8755501439199</v>
      </c>
      <c r="X80" s="61">
        <v>1339.6</v>
      </c>
      <c r="Y80" s="65">
        <f t="shared" si="1"/>
        <v>1.9938216232352097</v>
      </c>
    </row>
    <row r="81" spans="1:25" s="22" customFormat="1" ht="27" customHeight="1">
      <c r="A81" s="17" t="s">
        <v>235</v>
      </c>
      <c r="B81" s="84" t="s">
        <v>282</v>
      </c>
      <c r="C81" s="18" t="s">
        <v>96</v>
      </c>
      <c r="D81" s="73" t="s">
        <v>160</v>
      </c>
      <c r="E81" s="19"/>
      <c r="F81" s="19"/>
      <c r="G81" s="19"/>
      <c r="H81" s="19"/>
      <c r="I81" s="19"/>
      <c r="J81" s="20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8">
        <v>1</v>
      </c>
      <c r="W81" s="38">
        <v>335.93777507195995</v>
      </c>
      <c r="X81" s="61">
        <v>5358.39</v>
      </c>
      <c r="Y81" s="65">
        <f t="shared" si="1"/>
        <v>15.950543218464194</v>
      </c>
    </row>
    <row r="82" spans="1:25" s="22" customFormat="1" ht="30" customHeight="1">
      <c r="A82" s="17" t="s">
        <v>236</v>
      </c>
      <c r="B82" s="84" t="s">
        <v>283</v>
      </c>
      <c r="C82" s="18" t="s">
        <v>96</v>
      </c>
      <c r="D82" s="73" t="s">
        <v>160</v>
      </c>
      <c r="E82" s="19"/>
      <c r="F82" s="19"/>
      <c r="G82" s="19"/>
      <c r="H82" s="19"/>
      <c r="I82" s="19"/>
      <c r="J82" s="20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8">
        <v>4.5</v>
      </c>
      <c r="W82" s="38">
        <v>1511.7199878238198</v>
      </c>
      <c r="X82" s="61">
        <v>4089.29</v>
      </c>
      <c r="Y82" s="65">
        <f t="shared" si="1"/>
        <v>2.705057836727219</v>
      </c>
    </row>
    <row r="83" spans="1:25" s="22" customFormat="1" ht="30" customHeight="1">
      <c r="A83" s="17" t="s">
        <v>237</v>
      </c>
      <c r="B83" s="84" t="s">
        <v>284</v>
      </c>
      <c r="C83" s="18" t="s">
        <v>96</v>
      </c>
      <c r="D83" s="73" t="s">
        <v>160</v>
      </c>
      <c r="E83" s="19"/>
      <c r="F83" s="19"/>
      <c r="G83" s="19"/>
      <c r="H83" s="19"/>
      <c r="I83" s="19"/>
      <c r="J83" s="20"/>
      <c r="K83" s="21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8">
        <v>4</v>
      </c>
      <c r="W83" s="38">
        <v>1343.7511002878398</v>
      </c>
      <c r="X83" s="61">
        <v>2361.92</v>
      </c>
      <c r="Y83" s="65">
        <f t="shared" si="1"/>
        <v>1.7577064677335426</v>
      </c>
    </row>
    <row r="84" spans="1:25" s="22" customFormat="1" ht="27" customHeight="1">
      <c r="A84" s="17" t="s">
        <v>238</v>
      </c>
      <c r="B84" s="84" t="s">
        <v>285</v>
      </c>
      <c r="C84" s="18" t="s">
        <v>96</v>
      </c>
      <c r="D84" s="73" t="s">
        <v>160</v>
      </c>
      <c r="E84" s="19"/>
      <c r="F84" s="19"/>
      <c r="G84" s="19"/>
      <c r="H84" s="19"/>
      <c r="I84" s="19"/>
      <c r="J84" s="20"/>
      <c r="K84" s="21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8">
        <v>1.3</v>
      </c>
      <c r="W84" s="38">
        <v>436.71910759354796</v>
      </c>
      <c r="X84" s="61">
        <v>2538.18</v>
      </c>
      <c r="Y84" s="65">
        <f t="shared" si="1"/>
        <v>5.811927978114183</v>
      </c>
    </row>
    <row r="85" spans="1:25" s="22" customFormat="1" ht="30.75" customHeight="1">
      <c r="A85" s="17" t="s">
        <v>239</v>
      </c>
      <c r="B85" s="84" t="s">
        <v>286</v>
      </c>
      <c r="C85" s="18" t="s">
        <v>96</v>
      </c>
      <c r="D85" s="73" t="s">
        <v>160</v>
      </c>
      <c r="E85" s="19"/>
      <c r="F85" s="19"/>
      <c r="G85" s="19"/>
      <c r="H85" s="19"/>
      <c r="I85" s="19"/>
      <c r="J85" s="20"/>
      <c r="K85" s="21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8">
        <v>1.5</v>
      </c>
      <c r="W85" s="38">
        <v>503.9066626079399</v>
      </c>
      <c r="X85" s="61">
        <v>3595.76</v>
      </c>
      <c r="Y85" s="65">
        <f t="shared" si="1"/>
        <v>7.1357659400460225</v>
      </c>
    </row>
    <row r="86" spans="1:25" s="22" customFormat="1" ht="30" customHeight="1">
      <c r="A86" s="17" t="s">
        <v>240</v>
      </c>
      <c r="B86" s="84" t="s">
        <v>287</v>
      </c>
      <c r="C86" s="18" t="s">
        <v>96</v>
      </c>
      <c r="D86" s="73" t="s">
        <v>160</v>
      </c>
      <c r="E86" s="19"/>
      <c r="F86" s="19"/>
      <c r="G86" s="19"/>
      <c r="H86" s="19"/>
      <c r="I86" s="19"/>
      <c r="J86" s="20"/>
      <c r="K86" s="21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8">
        <v>2</v>
      </c>
      <c r="W86" s="38">
        <v>671.8755501439199</v>
      </c>
      <c r="X86" s="61">
        <v>1903.64</v>
      </c>
      <c r="Y86" s="65">
        <f t="shared" si="1"/>
        <v>2.8333223311850366</v>
      </c>
    </row>
    <row r="87" spans="1:25" s="22" customFormat="1" ht="15.75">
      <c r="A87" s="17" t="s">
        <v>241</v>
      </c>
      <c r="B87" s="84" t="s">
        <v>135</v>
      </c>
      <c r="C87" s="18" t="s">
        <v>96</v>
      </c>
      <c r="D87" s="73" t="s">
        <v>160</v>
      </c>
      <c r="E87" s="19"/>
      <c r="F87" s="19"/>
      <c r="G87" s="19"/>
      <c r="H87" s="19"/>
      <c r="I87" s="19"/>
      <c r="J87" s="20"/>
      <c r="K87" s="21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8">
        <v>0.8</v>
      </c>
      <c r="W87" s="38">
        <v>268.750220057568</v>
      </c>
      <c r="X87" s="61">
        <v>1163.33</v>
      </c>
      <c r="Y87" s="65">
        <f t="shared" si="1"/>
        <v>4.328666223048328</v>
      </c>
    </row>
    <row r="88" spans="1:25" s="22" customFormat="1" ht="30" customHeight="1">
      <c r="A88" s="17" t="s">
        <v>242</v>
      </c>
      <c r="B88" s="84" t="s">
        <v>288</v>
      </c>
      <c r="C88" s="18" t="s">
        <v>96</v>
      </c>
      <c r="D88" s="73" t="s">
        <v>160</v>
      </c>
      <c r="E88" s="19"/>
      <c r="F88" s="19"/>
      <c r="G88" s="19"/>
      <c r="H88" s="19"/>
      <c r="I88" s="19"/>
      <c r="J88" s="20"/>
      <c r="K88" s="21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8">
        <v>0.5</v>
      </c>
      <c r="W88" s="38">
        <v>167.96888753597997</v>
      </c>
      <c r="X88" s="61">
        <v>2502.93</v>
      </c>
      <c r="Y88" s="65">
        <f t="shared" si="1"/>
        <v>14.901152449818165</v>
      </c>
    </row>
    <row r="89" spans="1:25" s="22" customFormat="1" ht="24">
      <c r="A89" s="17" t="s">
        <v>243</v>
      </c>
      <c r="B89" s="84" t="s">
        <v>289</v>
      </c>
      <c r="C89" s="18" t="s">
        <v>96</v>
      </c>
      <c r="D89" s="73" t="s">
        <v>160</v>
      </c>
      <c r="E89" s="19"/>
      <c r="F89" s="19"/>
      <c r="G89" s="19"/>
      <c r="H89" s="19"/>
      <c r="I89" s="19"/>
      <c r="J89" s="20"/>
      <c r="K89" s="21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8">
        <v>1.8</v>
      </c>
      <c r="W89" s="38">
        <v>604.687995129528</v>
      </c>
      <c r="X89" s="61">
        <v>2009.39</v>
      </c>
      <c r="Y89" s="65">
        <f t="shared" si="1"/>
        <v>3.3230195012711907</v>
      </c>
    </row>
    <row r="90" spans="1:25" s="22" customFormat="1" ht="24">
      <c r="A90" s="17" t="s">
        <v>244</v>
      </c>
      <c r="B90" s="84" t="s">
        <v>290</v>
      </c>
      <c r="C90" s="18" t="s">
        <v>96</v>
      </c>
      <c r="D90" s="73" t="s">
        <v>160</v>
      </c>
      <c r="E90" s="19"/>
      <c r="F90" s="19"/>
      <c r="G90" s="19"/>
      <c r="H90" s="19"/>
      <c r="I90" s="19"/>
      <c r="J90" s="20"/>
      <c r="K90" s="21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8">
        <v>0.7</v>
      </c>
      <c r="W90" s="38">
        <v>235.15644255037196</v>
      </c>
      <c r="X90" s="61">
        <v>1727.37</v>
      </c>
      <c r="Y90" s="65">
        <f t="shared" si="1"/>
        <v>7.345620563340452</v>
      </c>
    </row>
    <row r="91" spans="1:25" s="22" customFormat="1" ht="24">
      <c r="A91" s="17" t="s">
        <v>245</v>
      </c>
      <c r="B91" s="84" t="s">
        <v>291</v>
      </c>
      <c r="C91" s="18" t="s">
        <v>96</v>
      </c>
      <c r="D91" s="73" t="s">
        <v>160</v>
      </c>
      <c r="E91" s="19"/>
      <c r="F91" s="19"/>
      <c r="G91" s="19"/>
      <c r="H91" s="19"/>
      <c r="I91" s="19"/>
      <c r="J91" s="20"/>
      <c r="K91" s="21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8">
        <v>0.8</v>
      </c>
      <c r="W91" s="38">
        <v>268.750220057568</v>
      </c>
      <c r="X91" s="61">
        <v>1586.36</v>
      </c>
      <c r="Y91" s="65">
        <f t="shared" si="1"/>
        <v>5.902730050454252</v>
      </c>
    </row>
    <row r="92" spans="1:25" s="22" customFormat="1" ht="36">
      <c r="A92" s="17" t="s">
        <v>246</v>
      </c>
      <c r="B92" s="84" t="s">
        <v>292</v>
      </c>
      <c r="C92" s="18" t="s">
        <v>96</v>
      </c>
      <c r="D92" s="73" t="s">
        <v>160</v>
      </c>
      <c r="E92" s="19"/>
      <c r="F92" s="19"/>
      <c r="G92" s="19"/>
      <c r="H92" s="19"/>
      <c r="I92" s="19"/>
      <c r="J92" s="20"/>
      <c r="K92" s="21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8">
        <v>1</v>
      </c>
      <c r="W92" s="38">
        <v>335.93777507195995</v>
      </c>
      <c r="X92" s="61">
        <v>581.67</v>
      </c>
      <c r="Y92" s="65">
        <f t="shared" si="1"/>
        <v>1.7314813729280747</v>
      </c>
    </row>
    <row r="93" spans="1:25" s="22" customFormat="1" ht="30" customHeight="1">
      <c r="A93" s="17" t="s">
        <v>247</v>
      </c>
      <c r="B93" s="84" t="s">
        <v>293</v>
      </c>
      <c r="C93" s="18" t="s">
        <v>96</v>
      </c>
      <c r="D93" s="73" t="s">
        <v>160</v>
      </c>
      <c r="E93" s="19"/>
      <c r="F93" s="19"/>
      <c r="G93" s="19"/>
      <c r="H93" s="19"/>
      <c r="I93" s="19"/>
      <c r="J93" s="20"/>
      <c r="K93" s="21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8">
        <v>2</v>
      </c>
      <c r="W93" s="38">
        <v>671.8755501439199</v>
      </c>
      <c r="X93" s="61">
        <v>423.03</v>
      </c>
      <c r="Y93" s="65">
        <f t="shared" si="1"/>
        <v>0.62962553096237</v>
      </c>
    </row>
    <row r="94" spans="1:25" s="22" customFormat="1" ht="30.75" customHeight="1">
      <c r="A94" s="17" t="s">
        <v>248</v>
      </c>
      <c r="B94" s="84" t="s">
        <v>294</v>
      </c>
      <c r="C94" s="18" t="s">
        <v>96</v>
      </c>
      <c r="D94" s="73" t="s">
        <v>160</v>
      </c>
      <c r="E94" s="19"/>
      <c r="F94" s="19"/>
      <c r="G94" s="19"/>
      <c r="H94" s="19"/>
      <c r="I94" s="19"/>
      <c r="J94" s="20"/>
      <c r="K94" s="21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8">
        <v>2.5</v>
      </c>
      <c r="W94" s="38">
        <v>839.8444376799</v>
      </c>
      <c r="X94" s="61">
        <v>373.68</v>
      </c>
      <c r="Y94" s="65">
        <f t="shared" si="1"/>
        <v>0.44493954265185615</v>
      </c>
    </row>
    <row r="95" spans="1:25" s="22" customFormat="1" ht="30.75" customHeight="1">
      <c r="A95" s="17" t="s">
        <v>249</v>
      </c>
      <c r="B95" s="84" t="s">
        <v>295</v>
      </c>
      <c r="C95" s="18" t="s">
        <v>96</v>
      </c>
      <c r="D95" s="73" t="s">
        <v>160</v>
      </c>
      <c r="E95" s="19"/>
      <c r="F95" s="19"/>
      <c r="G95" s="19"/>
      <c r="H95" s="19"/>
      <c r="I95" s="19"/>
      <c r="J95" s="20"/>
      <c r="K95" s="21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8">
        <v>3.5</v>
      </c>
      <c r="W95" s="38">
        <v>1175.7822127518598</v>
      </c>
      <c r="X95" s="61">
        <v>373.68</v>
      </c>
      <c r="Y95" s="65">
        <f t="shared" si="1"/>
        <v>0.3178139590370402</v>
      </c>
    </row>
    <row r="96" spans="1:25" s="22" customFormat="1" ht="30" customHeight="1">
      <c r="A96" s="17" t="s">
        <v>250</v>
      </c>
      <c r="B96" s="84" t="s">
        <v>296</v>
      </c>
      <c r="C96" s="18" t="s">
        <v>96</v>
      </c>
      <c r="D96" s="73" t="s">
        <v>160</v>
      </c>
      <c r="E96" s="19"/>
      <c r="F96" s="19"/>
      <c r="G96" s="19"/>
      <c r="H96" s="19"/>
      <c r="I96" s="19"/>
      <c r="J96" s="20"/>
      <c r="K96" s="21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8">
        <v>1.5</v>
      </c>
      <c r="W96" s="38">
        <v>503.9066626079399</v>
      </c>
      <c r="X96" s="61">
        <v>373.68</v>
      </c>
      <c r="Y96" s="65">
        <f t="shared" si="1"/>
        <v>0.7415659044197604</v>
      </c>
    </row>
    <row r="97" spans="1:25" s="22" customFormat="1" ht="27.75" customHeight="1">
      <c r="A97" s="17" t="s">
        <v>251</v>
      </c>
      <c r="B97" s="84" t="s">
        <v>297</v>
      </c>
      <c r="C97" s="18" t="s">
        <v>96</v>
      </c>
      <c r="D97" s="73" t="s">
        <v>160</v>
      </c>
      <c r="E97" s="19"/>
      <c r="F97" s="19"/>
      <c r="G97" s="19"/>
      <c r="H97" s="19"/>
      <c r="I97" s="19"/>
      <c r="J97" s="20"/>
      <c r="K97" s="21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8">
        <v>0.5</v>
      </c>
      <c r="W97" s="38">
        <v>167.96888753597997</v>
      </c>
      <c r="X97" s="61">
        <v>486.49</v>
      </c>
      <c r="Y97" s="65">
        <f t="shared" si="1"/>
        <v>2.896310186586137</v>
      </c>
    </row>
    <row r="98" spans="1:25" s="22" customFormat="1" ht="27.75" customHeight="1">
      <c r="A98" s="17" t="s">
        <v>252</v>
      </c>
      <c r="B98" s="84" t="s">
        <v>298</v>
      </c>
      <c r="C98" s="18" t="s">
        <v>96</v>
      </c>
      <c r="D98" s="73" t="s">
        <v>160</v>
      </c>
      <c r="E98" s="19"/>
      <c r="F98" s="19"/>
      <c r="G98" s="19"/>
      <c r="H98" s="19"/>
      <c r="I98" s="19"/>
      <c r="J98" s="20"/>
      <c r="K98" s="21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8">
        <v>2.8</v>
      </c>
      <c r="W98" s="38">
        <v>940.6257702014879</v>
      </c>
      <c r="X98" s="61">
        <v>486.49</v>
      </c>
      <c r="Y98" s="65">
        <f t="shared" si="1"/>
        <v>0.5171982476046673</v>
      </c>
    </row>
    <row r="99" spans="1:25" s="22" customFormat="1" ht="30" customHeight="1">
      <c r="A99" s="17" t="s">
        <v>253</v>
      </c>
      <c r="B99" s="84" t="s">
        <v>299</v>
      </c>
      <c r="C99" s="18" t="s">
        <v>96</v>
      </c>
      <c r="D99" s="73" t="s">
        <v>160</v>
      </c>
      <c r="E99" s="19"/>
      <c r="F99" s="19"/>
      <c r="G99" s="19"/>
      <c r="H99" s="19"/>
      <c r="I99" s="19"/>
      <c r="J99" s="20"/>
      <c r="K99" s="21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8">
        <v>6</v>
      </c>
      <c r="W99" s="38">
        <v>2015.6266504317596</v>
      </c>
      <c r="X99" s="61">
        <v>1445.35</v>
      </c>
      <c r="Y99" s="65">
        <f t="shared" si="1"/>
        <v>0.7170722810647483</v>
      </c>
    </row>
    <row r="100" spans="1:25" s="22" customFormat="1" ht="42" customHeight="1">
      <c r="A100" s="17" t="s">
        <v>254</v>
      </c>
      <c r="B100" s="84" t="s">
        <v>300</v>
      </c>
      <c r="C100" s="18" t="s">
        <v>96</v>
      </c>
      <c r="D100" s="73" t="s">
        <v>160</v>
      </c>
      <c r="E100" s="19"/>
      <c r="F100" s="19"/>
      <c r="G100" s="19"/>
      <c r="H100" s="19"/>
      <c r="I100" s="19"/>
      <c r="J100" s="20"/>
      <c r="K100" s="21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8">
        <v>2.5</v>
      </c>
      <c r="W100" s="38">
        <v>839.8444376799</v>
      </c>
      <c r="X100" s="61">
        <v>2344.29</v>
      </c>
      <c r="Y100" s="65">
        <f t="shared" si="1"/>
        <v>2.7913383655622988</v>
      </c>
    </row>
    <row r="101" spans="1:25" s="22" customFormat="1" ht="42" customHeight="1">
      <c r="A101" s="17" t="s">
        <v>255</v>
      </c>
      <c r="B101" s="84" t="s">
        <v>301</v>
      </c>
      <c r="C101" s="18" t="s">
        <v>96</v>
      </c>
      <c r="D101" s="73" t="s">
        <v>160</v>
      </c>
      <c r="E101" s="19"/>
      <c r="F101" s="19"/>
      <c r="G101" s="19"/>
      <c r="H101" s="19"/>
      <c r="I101" s="19"/>
      <c r="J101" s="20"/>
      <c r="K101" s="21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8">
        <v>6</v>
      </c>
      <c r="W101" s="38">
        <v>2015.6266504317596</v>
      </c>
      <c r="X101" s="61">
        <v>4054.04</v>
      </c>
      <c r="Y101" s="65">
        <f t="shared" si="1"/>
        <v>2.0113050197721885</v>
      </c>
    </row>
    <row r="102" spans="1:25" s="25" customFormat="1" ht="15.75">
      <c r="A102" s="17" t="s">
        <v>256</v>
      </c>
      <c r="B102" s="87" t="s">
        <v>261</v>
      </c>
      <c r="C102" s="23" t="s">
        <v>96</v>
      </c>
      <c r="D102" s="73" t="s">
        <v>159</v>
      </c>
      <c r="E102" s="24"/>
      <c r="F102" s="24"/>
      <c r="G102" s="24"/>
      <c r="H102" s="19"/>
      <c r="I102" s="19"/>
      <c r="J102" s="20"/>
      <c r="K102" s="21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3">
        <v>0.18</v>
      </c>
      <c r="W102" s="38">
        <v>29.610976041504003</v>
      </c>
      <c r="X102" s="38">
        <v>31.02</v>
      </c>
      <c r="Y102" s="66">
        <f t="shared" si="1"/>
        <v>1.0475845158403778</v>
      </c>
    </row>
    <row r="103" spans="1:25" s="25" customFormat="1" ht="15.75">
      <c r="A103" s="17" t="s">
        <v>257</v>
      </c>
      <c r="B103" s="87" t="s">
        <v>161</v>
      </c>
      <c r="C103" s="23" t="s">
        <v>96</v>
      </c>
      <c r="D103" s="73" t="s">
        <v>159</v>
      </c>
      <c r="E103" s="24"/>
      <c r="F103" s="24"/>
      <c r="G103" s="24"/>
      <c r="H103" s="19"/>
      <c r="I103" s="19"/>
      <c r="J103" s="20"/>
      <c r="K103" s="21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3">
        <v>0.36</v>
      </c>
      <c r="W103" s="38">
        <v>63.594713672128</v>
      </c>
      <c r="X103" s="38">
        <v>66.61</v>
      </c>
      <c r="Y103" s="66">
        <f t="shared" si="1"/>
        <v>1.0474141033705688</v>
      </c>
    </row>
    <row r="104" spans="1:25" s="25" customFormat="1" ht="44.25" customHeight="1">
      <c r="A104" s="17" t="s">
        <v>258</v>
      </c>
      <c r="B104" s="87" t="s">
        <v>169</v>
      </c>
      <c r="C104" s="23" t="s">
        <v>96</v>
      </c>
      <c r="D104" s="73" t="s">
        <v>159</v>
      </c>
      <c r="E104" s="26"/>
      <c r="F104" s="26"/>
      <c r="G104" s="27"/>
      <c r="H104" s="19"/>
      <c r="I104" s="19"/>
      <c r="J104" s="20"/>
      <c r="K104" s="21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23">
        <v>1.4</v>
      </c>
      <c r="W104" s="38">
        <v>345.95864666153284</v>
      </c>
      <c r="X104" s="38">
        <v>362.37</v>
      </c>
      <c r="Y104" s="66">
        <f t="shared" si="1"/>
        <v>1.047437326677148</v>
      </c>
    </row>
    <row r="105" spans="1:27" s="25" customFormat="1" ht="24">
      <c r="A105" s="17" t="s">
        <v>259</v>
      </c>
      <c r="B105" s="87" t="s">
        <v>168</v>
      </c>
      <c r="C105" s="23" t="s">
        <v>96</v>
      </c>
      <c r="D105" s="73" t="s">
        <v>159</v>
      </c>
      <c r="E105" s="28"/>
      <c r="F105" s="28"/>
      <c r="G105" s="29"/>
      <c r="H105" s="19"/>
      <c r="I105" s="19"/>
      <c r="J105" s="20"/>
      <c r="K105" s="21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3">
        <v>4.7</v>
      </c>
      <c r="W105" s="38">
        <v>1161.4325995065747</v>
      </c>
      <c r="X105" s="38">
        <v>1216.52</v>
      </c>
      <c r="Y105" s="66">
        <f t="shared" si="1"/>
        <v>1.0474305616329598</v>
      </c>
      <c r="AA105" s="71">
        <f>SUM(Y18:Y105)/88</f>
        <v>2.0415633815500205</v>
      </c>
    </row>
    <row r="106" spans="1:27" s="25" customFormat="1" ht="43.5" customHeight="1">
      <c r="A106" s="17" t="s">
        <v>305</v>
      </c>
      <c r="B106" s="84" t="s">
        <v>302</v>
      </c>
      <c r="C106" s="23" t="s">
        <v>96</v>
      </c>
      <c r="D106" s="73" t="s">
        <v>160</v>
      </c>
      <c r="E106" s="28"/>
      <c r="F106" s="28"/>
      <c r="G106" s="42"/>
      <c r="H106" s="46"/>
      <c r="I106" s="46"/>
      <c r="J106" s="47"/>
      <c r="K106" s="48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5"/>
      <c r="W106" s="49"/>
      <c r="X106" s="38">
        <v>2996.47</v>
      </c>
      <c r="Y106" s="69"/>
      <c r="AA106" s="71"/>
    </row>
    <row r="107" spans="1:27" s="25" customFormat="1" ht="42" customHeight="1">
      <c r="A107" s="17" t="s">
        <v>306</v>
      </c>
      <c r="B107" s="84" t="s">
        <v>303</v>
      </c>
      <c r="C107" s="23" t="s">
        <v>96</v>
      </c>
      <c r="D107" s="73" t="s">
        <v>160</v>
      </c>
      <c r="E107" s="28"/>
      <c r="F107" s="28"/>
      <c r="G107" s="42"/>
      <c r="H107" s="46"/>
      <c r="I107" s="46"/>
      <c r="J107" s="47"/>
      <c r="K107" s="48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5"/>
      <c r="W107" s="49"/>
      <c r="X107" s="38">
        <v>1004.7</v>
      </c>
      <c r="Y107" s="69"/>
      <c r="AA107" s="71"/>
    </row>
    <row r="108" spans="1:27" s="25" customFormat="1" ht="15.75">
      <c r="A108" s="17" t="s">
        <v>307</v>
      </c>
      <c r="B108" s="84" t="s">
        <v>304</v>
      </c>
      <c r="C108" s="23" t="s">
        <v>96</v>
      </c>
      <c r="D108" s="73" t="s">
        <v>160</v>
      </c>
      <c r="E108" s="28"/>
      <c r="F108" s="28"/>
      <c r="G108" s="42"/>
      <c r="H108" s="46"/>
      <c r="I108" s="46"/>
      <c r="J108" s="47"/>
      <c r="K108" s="48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5"/>
      <c r="W108" s="49"/>
      <c r="X108" s="38">
        <v>151.59</v>
      </c>
      <c r="Y108" s="69"/>
      <c r="AA108" s="71"/>
    </row>
    <row r="109" spans="1:25" s="41" customFormat="1" ht="15.75">
      <c r="A109" s="43"/>
      <c r="B109" s="44"/>
      <c r="C109" s="45"/>
      <c r="D109" s="45"/>
      <c r="E109" s="42"/>
      <c r="F109" s="42"/>
      <c r="G109" s="42"/>
      <c r="H109" s="46"/>
      <c r="I109" s="46"/>
      <c r="J109" s="47"/>
      <c r="K109" s="48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5"/>
      <c r="W109" s="49"/>
      <c r="X109" s="49"/>
      <c r="Y109" s="69"/>
    </row>
    <row r="110" ht="15.75" customHeight="1" thickBot="1"/>
    <row r="111" spans="1:28" ht="33" customHeight="1" thickBot="1">
      <c r="A111" s="99" t="s">
        <v>163</v>
      </c>
      <c r="B111" s="99"/>
      <c r="D111" s="100" t="s">
        <v>162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25"/>
      <c r="AB111" s="72">
        <f>SUM(AA8:AA109)/20</f>
        <v>0.10207816907750103</v>
      </c>
    </row>
    <row r="112" spans="2:25" ht="15">
      <c r="B112" s="33"/>
      <c r="D112" s="33"/>
      <c r="V112" s="30"/>
      <c r="W112" s="39"/>
      <c r="X112" s="39"/>
      <c r="Y112" s="70"/>
    </row>
  </sheetData>
  <sheetProtection/>
  <mergeCells count="28">
    <mergeCell ref="R8:R9"/>
    <mergeCell ref="S8:S9"/>
    <mergeCell ref="A111:B111"/>
    <mergeCell ref="D111:X111"/>
    <mergeCell ref="C1:X1"/>
    <mergeCell ref="C2:X2"/>
    <mergeCell ref="C3:X3"/>
    <mergeCell ref="C4:X4"/>
    <mergeCell ref="O8:O9"/>
    <mergeCell ref="Q8:Q9"/>
    <mergeCell ref="V8:V9"/>
    <mergeCell ref="B11:Y11"/>
    <mergeCell ref="K8:K9"/>
    <mergeCell ref="L8:L9"/>
    <mergeCell ref="M8:M9"/>
    <mergeCell ref="N8:N9"/>
    <mergeCell ref="F8:F9"/>
    <mergeCell ref="G8:G9"/>
    <mergeCell ref="A6:W6"/>
    <mergeCell ref="A7:J7"/>
    <mergeCell ref="A8:B9"/>
    <mergeCell ref="C8:C9"/>
    <mergeCell ref="D8:D9"/>
    <mergeCell ref="E8:E9"/>
    <mergeCell ref="T8:T9"/>
    <mergeCell ref="U8:U9"/>
    <mergeCell ref="H8:H9"/>
    <mergeCell ref="I8:J8"/>
  </mergeCells>
  <printOptions/>
  <pageMargins left="0.1968503937007874" right="0" top="0" bottom="0" header="0.31496062992125984" footer="0.1968503937007874"/>
  <pageSetup firstPageNumber="1" useFirstPageNumber="1" fitToHeight="13" fitToWidth="1" horizontalDpi="600" verticalDpi="600" orientation="portrait" paperSize="9" scale="64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zoomScalePageLayoutView="0" workbookViewId="0" topLeftCell="A85">
      <selection activeCell="A5" sqref="A5:IV89"/>
    </sheetView>
  </sheetViews>
  <sheetFormatPr defaultColWidth="9.140625" defaultRowHeight="15" outlineLevelCol="1"/>
  <cols>
    <col min="1" max="1" width="14.421875" style="0" customWidth="1"/>
    <col min="2" max="2" width="34.28125" style="0" customWidth="1"/>
    <col min="3" max="3" width="10.00390625" style="0" customWidth="1"/>
    <col min="5" max="21" width="0" style="0" hidden="1" customWidth="1" outlineLevel="1"/>
    <col min="22" max="22" width="9.140625" style="0" customWidth="1" collapsed="1"/>
  </cols>
  <sheetData>
    <row r="1" spans="1:30" ht="18.75">
      <c r="A1" s="103" t="s">
        <v>24</v>
      </c>
      <c r="B1" s="103"/>
      <c r="C1" s="103"/>
      <c r="D1" s="103"/>
      <c r="E1" s="103"/>
      <c r="F1" s="103"/>
      <c r="G1" s="103"/>
      <c r="H1" s="103"/>
      <c r="I1" s="103"/>
      <c r="J1" s="10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75">
      <c r="A2" s="89"/>
      <c r="B2" s="89"/>
      <c r="C2" s="89"/>
      <c r="D2" s="89"/>
      <c r="E2" s="89"/>
      <c r="F2" s="89"/>
      <c r="G2" s="89"/>
      <c r="H2" s="89"/>
      <c r="I2" s="89"/>
      <c r="J2" s="89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>
      <c r="A3" s="104" t="s">
        <v>94</v>
      </c>
      <c r="B3" s="104"/>
      <c r="C3" s="105" t="s">
        <v>22</v>
      </c>
      <c r="D3" s="106" t="s">
        <v>95</v>
      </c>
      <c r="E3" s="107" t="s">
        <v>104</v>
      </c>
      <c r="F3" s="107" t="s">
        <v>23</v>
      </c>
      <c r="G3" s="107" t="s">
        <v>105</v>
      </c>
      <c r="H3" s="107" t="s">
        <v>103</v>
      </c>
      <c r="I3" s="111" t="s">
        <v>100</v>
      </c>
      <c r="J3" s="111"/>
      <c r="K3" s="111" t="s">
        <v>101</v>
      </c>
      <c r="L3" s="107" t="s">
        <v>23</v>
      </c>
      <c r="M3" s="107" t="s">
        <v>102</v>
      </c>
      <c r="N3" s="107" t="s">
        <v>97</v>
      </c>
      <c r="O3" s="107" t="s">
        <v>98</v>
      </c>
      <c r="P3" s="1" t="s">
        <v>99</v>
      </c>
      <c r="Q3" s="107" t="s">
        <v>112</v>
      </c>
      <c r="R3" s="107" t="s">
        <v>113</v>
      </c>
      <c r="S3" s="107" t="s">
        <v>114</v>
      </c>
      <c r="T3" s="107" t="s">
        <v>116</v>
      </c>
      <c r="U3" s="107" t="s">
        <v>115</v>
      </c>
      <c r="V3" s="111" t="s">
        <v>117</v>
      </c>
      <c r="W3" s="111"/>
      <c r="X3" s="111"/>
      <c r="Y3" s="111"/>
      <c r="Z3" s="4"/>
      <c r="AA3" s="4"/>
      <c r="AB3" s="4"/>
      <c r="AC3" s="112" t="s">
        <v>108</v>
      </c>
      <c r="AD3" s="4"/>
    </row>
    <row r="4" spans="1:30" ht="75">
      <c r="A4" s="104"/>
      <c r="B4" s="104"/>
      <c r="C4" s="105"/>
      <c r="D4" s="106"/>
      <c r="E4" s="107"/>
      <c r="F4" s="107"/>
      <c r="G4" s="107"/>
      <c r="H4" s="107"/>
      <c r="I4" s="1" t="s">
        <v>92</v>
      </c>
      <c r="J4" s="2" t="s">
        <v>93</v>
      </c>
      <c r="K4" s="111"/>
      <c r="L4" s="107"/>
      <c r="M4" s="107"/>
      <c r="N4" s="107"/>
      <c r="O4" s="107"/>
      <c r="P4" s="1" t="s">
        <v>118</v>
      </c>
      <c r="Q4" s="107"/>
      <c r="R4" s="107"/>
      <c r="S4" s="107"/>
      <c r="T4" s="107"/>
      <c r="U4" s="107"/>
      <c r="V4" s="1" t="s">
        <v>92</v>
      </c>
      <c r="W4" s="7" t="s">
        <v>111</v>
      </c>
      <c r="X4" s="2" t="s">
        <v>93</v>
      </c>
      <c r="Y4" s="7" t="s">
        <v>111</v>
      </c>
      <c r="Z4" s="1" t="s">
        <v>110</v>
      </c>
      <c r="AA4" s="1" t="s">
        <v>106</v>
      </c>
      <c r="AB4" s="8" t="s">
        <v>107</v>
      </c>
      <c r="AC4" s="113"/>
      <c r="AD4" s="8" t="s">
        <v>109</v>
      </c>
    </row>
    <row r="5" spans="1:30" ht="21">
      <c r="A5" s="108" t="s">
        <v>36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</row>
    <row r="6" spans="1:30" ht="105">
      <c r="A6" s="11"/>
      <c r="B6" s="12" t="s">
        <v>4</v>
      </c>
      <c r="C6" s="10" t="s">
        <v>96</v>
      </c>
      <c r="D6" s="10" t="s">
        <v>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>
        <v>1913.96</v>
      </c>
      <c r="Z6" s="10"/>
      <c r="AA6" s="10"/>
      <c r="AB6" s="10"/>
      <c r="AC6" s="10"/>
      <c r="AD6" s="10"/>
    </row>
    <row r="7" spans="1:30" ht="90">
      <c r="A7" s="11"/>
      <c r="B7" s="12" t="s">
        <v>3</v>
      </c>
      <c r="C7" s="10" t="s">
        <v>96</v>
      </c>
      <c r="D7" s="10" t="s"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>
        <v>1275.97</v>
      </c>
      <c r="Z7" s="10"/>
      <c r="AA7" s="10"/>
      <c r="AB7" s="10"/>
      <c r="AC7" s="10"/>
      <c r="AD7" s="10"/>
    </row>
    <row r="8" spans="1:30" ht="75">
      <c r="A8" s="11"/>
      <c r="B8" s="12" t="s">
        <v>2</v>
      </c>
      <c r="C8" s="10" t="s">
        <v>96</v>
      </c>
      <c r="D8" s="10" t="s"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1913.96</v>
      </c>
      <c r="Z8" s="10"/>
      <c r="AA8" s="10"/>
      <c r="AB8" s="10"/>
      <c r="AC8" s="10"/>
      <c r="AD8" s="10"/>
    </row>
    <row r="9" spans="1:30" ht="75">
      <c r="A9" s="11"/>
      <c r="B9" s="12" t="s">
        <v>1</v>
      </c>
      <c r="C9" s="10" t="s">
        <v>96</v>
      </c>
      <c r="D9" s="10" t="s">
        <v>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v>1275.97</v>
      </c>
      <c r="Z9" s="10"/>
      <c r="AA9" s="10"/>
      <c r="AB9" s="10"/>
      <c r="AC9" s="10"/>
      <c r="AD9" s="10"/>
    </row>
    <row r="10" spans="1:30" ht="75">
      <c r="A10" s="11"/>
      <c r="B10" s="12" t="s">
        <v>5</v>
      </c>
      <c r="C10" s="10" t="s">
        <v>96</v>
      </c>
      <c r="D10" s="10" t="s"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>
        <v>1594.96</v>
      </c>
      <c r="Z10" s="10"/>
      <c r="AA10" s="10"/>
      <c r="AB10" s="10"/>
      <c r="AC10" s="10"/>
      <c r="AD10" s="10"/>
    </row>
    <row r="11" spans="1:30" ht="75">
      <c r="A11" s="11"/>
      <c r="B11" s="12" t="s">
        <v>6</v>
      </c>
      <c r="C11" s="10" t="s">
        <v>96</v>
      </c>
      <c r="D11" s="10" t="s"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>
        <v>1913.96</v>
      </c>
      <c r="Z11" s="10"/>
      <c r="AA11" s="10"/>
      <c r="AB11" s="10"/>
      <c r="AC11" s="10"/>
      <c r="AD11" s="10"/>
    </row>
    <row r="12" spans="1:30" ht="75">
      <c r="A12" s="11"/>
      <c r="B12" s="12" t="s">
        <v>7</v>
      </c>
      <c r="C12" s="10" t="s">
        <v>96</v>
      </c>
      <c r="D12" s="10" t="s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>
        <v>1275.97</v>
      </c>
      <c r="Z12" s="10"/>
      <c r="AA12" s="10"/>
      <c r="AB12" s="10"/>
      <c r="AC12" s="10"/>
      <c r="AD12" s="10"/>
    </row>
    <row r="13" spans="1:30" ht="90">
      <c r="A13" s="11"/>
      <c r="B13" s="12" t="s">
        <v>8</v>
      </c>
      <c r="C13" s="10" t="s">
        <v>96</v>
      </c>
      <c r="D13" s="10" t="s"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v>5741.87</v>
      </c>
      <c r="Z13" s="10"/>
      <c r="AA13" s="10"/>
      <c r="AB13" s="10"/>
      <c r="AC13" s="10"/>
      <c r="AD13" s="10"/>
    </row>
    <row r="14" spans="1:30" ht="75">
      <c r="A14" s="11"/>
      <c r="B14" s="12" t="s">
        <v>9</v>
      </c>
      <c r="C14" s="10" t="s">
        <v>96</v>
      </c>
      <c r="D14" s="10" t="s"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v>5103.89</v>
      </c>
      <c r="Z14" s="10"/>
      <c r="AA14" s="10"/>
      <c r="AB14" s="10"/>
      <c r="AC14" s="10"/>
      <c r="AD14" s="10"/>
    </row>
    <row r="15" spans="1:30" ht="90">
      <c r="A15" s="11"/>
      <c r="B15" s="12" t="s">
        <v>10</v>
      </c>
      <c r="C15" s="10" t="s">
        <v>96</v>
      </c>
      <c r="D15" s="10" t="s"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v>1594.96</v>
      </c>
      <c r="Z15" s="10"/>
      <c r="AA15" s="10"/>
      <c r="AB15" s="10"/>
      <c r="AC15" s="10"/>
      <c r="AD15" s="10"/>
    </row>
    <row r="16" spans="1:30" ht="90">
      <c r="A16" s="11"/>
      <c r="B16" s="12" t="s">
        <v>11</v>
      </c>
      <c r="C16" s="10" t="s">
        <v>96</v>
      </c>
      <c r="D16" s="10" t="s"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>
        <v>1913.96</v>
      </c>
      <c r="Z16" s="10"/>
      <c r="AA16" s="10"/>
      <c r="AB16" s="10"/>
      <c r="AC16" s="10"/>
      <c r="AD16" s="10"/>
    </row>
    <row r="17" spans="1:30" ht="60">
      <c r="A17" s="11"/>
      <c r="B17" s="12" t="s">
        <v>12</v>
      </c>
      <c r="C17" s="10" t="s">
        <v>96</v>
      </c>
      <c r="D17" s="10" t="s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2551.94</v>
      </c>
      <c r="Z17" s="10"/>
      <c r="AA17" s="10"/>
      <c r="AB17" s="10"/>
      <c r="AC17" s="10"/>
      <c r="AD17" s="10"/>
    </row>
    <row r="18" spans="1:30" ht="75">
      <c r="A18" s="11"/>
      <c r="B18" s="12" t="s">
        <v>13</v>
      </c>
      <c r="C18" s="10" t="s">
        <v>96</v>
      </c>
      <c r="D18" s="10" t="s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v>956.98</v>
      </c>
      <c r="Z18" s="10"/>
      <c r="AA18" s="10"/>
      <c r="AB18" s="10"/>
      <c r="AC18" s="10"/>
      <c r="AD18" s="10"/>
    </row>
    <row r="19" spans="1:30" ht="75">
      <c r="A19" s="11"/>
      <c r="B19" s="12" t="s">
        <v>14</v>
      </c>
      <c r="C19" s="10" t="s">
        <v>96</v>
      </c>
      <c r="D19" s="10" t="s"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v>637.99</v>
      </c>
      <c r="Z19" s="10"/>
      <c r="AA19" s="10"/>
      <c r="AB19" s="10"/>
      <c r="AC19" s="10"/>
      <c r="AD19" s="10"/>
    </row>
    <row r="20" spans="1:30" ht="75">
      <c r="A20" s="11"/>
      <c r="B20" s="12" t="s">
        <v>15</v>
      </c>
      <c r="C20" s="10" t="s">
        <v>96</v>
      </c>
      <c r="D20" s="10" t="s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2232.95</v>
      </c>
      <c r="Z20" s="10"/>
      <c r="AA20" s="10"/>
      <c r="AB20" s="10"/>
      <c r="AC20" s="10"/>
      <c r="AD20" s="10"/>
    </row>
    <row r="21" spans="1:30" ht="75">
      <c r="A21" s="11"/>
      <c r="B21" s="12" t="s">
        <v>16</v>
      </c>
      <c r="C21" s="10" t="s">
        <v>96</v>
      </c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v>956.98</v>
      </c>
      <c r="Z21" s="10"/>
      <c r="AA21" s="10"/>
      <c r="AB21" s="10"/>
      <c r="AC21" s="10"/>
      <c r="AD21" s="10"/>
    </row>
    <row r="22" spans="1:30" ht="90">
      <c r="A22" s="11"/>
      <c r="B22" s="12" t="s">
        <v>17</v>
      </c>
      <c r="C22" s="10" t="s">
        <v>96</v>
      </c>
      <c r="D22" s="10" t="s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v>574.19</v>
      </c>
      <c r="Z22" s="10"/>
      <c r="AA22" s="10"/>
      <c r="AB22" s="10"/>
      <c r="AC22" s="10"/>
      <c r="AD22" s="10"/>
    </row>
    <row r="23" spans="1:30" ht="108" customHeight="1">
      <c r="A23" s="11"/>
      <c r="B23" s="12" t="s">
        <v>18</v>
      </c>
      <c r="C23" s="10" t="s">
        <v>96</v>
      </c>
      <c r="D23" s="10" t="s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>
        <v>318.99</v>
      </c>
      <c r="Z23" s="10"/>
      <c r="AA23" s="10"/>
      <c r="AB23" s="10"/>
      <c r="AC23" s="10"/>
      <c r="AD23" s="10"/>
    </row>
    <row r="24" spans="1:30" ht="90">
      <c r="A24" s="11"/>
      <c r="B24" s="12" t="s">
        <v>19</v>
      </c>
      <c r="C24" s="10" t="s">
        <v>96</v>
      </c>
      <c r="D24" s="10" t="s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>
        <v>956.98</v>
      </c>
      <c r="Z24" s="10"/>
      <c r="AA24" s="10"/>
      <c r="AB24" s="10"/>
      <c r="AC24" s="10"/>
      <c r="AD24" s="10"/>
    </row>
    <row r="25" spans="1:30" ht="90">
      <c r="A25" s="11"/>
      <c r="B25" s="12" t="s">
        <v>20</v>
      </c>
      <c r="C25" s="10" t="s">
        <v>96</v>
      </c>
      <c r="D25" s="10" t="s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>
        <v>478.49</v>
      </c>
      <c r="Z25" s="10"/>
      <c r="AA25" s="10"/>
      <c r="AB25" s="10"/>
      <c r="AC25" s="10"/>
      <c r="AD25" s="10"/>
    </row>
    <row r="26" spans="1:30" ht="90">
      <c r="A26" s="11"/>
      <c r="B26" s="12" t="s">
        <v>25</v>
      </c>
      <c r="C26" s="10" t="s">
        <v>96</v>
      </c>
      <c r="D26" s="10" t="s"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>
        <v>318.99</v>
      </c>
      <c r="Z26" s="10"/>
      <c r="AA26" s="10"/>
      <c r="AB26" s="10"/>
      <c r="AC26" s="10"/>
      <c r="AD26" s="10"/>
    </row>
    <row r="27" spans="1:30" ht="90">
      <c r="A27" s="11"/>
      <c r="B27" s="12" t="s">
        <v>26</v>
      </c>
      <c r="C27" s="10" t="s">
        <v>96</v>
      </c>
      <c r="D27" s="10" t="s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>
        <v>318.99</v>
      </c>
      <c r="Z27" s="10"/>
      <c r="AA27" s="10"/>
      <c r="AB27" s="10"/>
      <c r="AC27" s="10"/>
      <c r="AD27" s="10"/>
    </row>
    <row r="28" spans="1:30" ht="90">
      <c r="A28" s="11"/>
      <c r="B28" s="12" t="s">
        <v>27</v>
      </c>
      <c r="C28" s="10" t="s">
        <v>96</v>
      </c>
      <c r="D28" s="10" t="s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v>318.99</v>
      </c>
      <c r="Z28" s="10"/>
      <c r="AA28" s="10"/>
      <c r="AB28" s="10"/>
      <c r="AC28" s="10"/>
      <c r="AD28" s="10"/>
    </row>
    <row r="29" spans="1:30" ht="95.25" customHeight="1">
      <c r="A29" s="11"/>
      <c r="B29" s="12" t="s">
        <v>28</v>
      </c>
      <c r="C29" s="10" t="s">
        <v>96</v>
      </c>
      <c r="D29" s="10" t="s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v>637.99</v>
      </c>
      <c r="Z29" s="10"/>
      <c r="AA29" s="10"/>
      <c r="AB29" s="10"/>
      <c r="AC29" s="10"/>
      <c r="AD29" s="10"/>
    </row>
    <row r="30" spans="1:30" ht="105">
      <c r="A30" s="11"/>
      <c r="B30" s="12" t="s">
        <v>29</v>
      </c>
      <c r="C30" s="10" t="s">
        <v>96</v>
      </c>
      <c r="D30" s="10" t="s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637.99</v>
      </c>
      <c r="Z30" s="10"/>
      <c r="AA30" s="10"/>
      <c r="AB30" s="10"/>
      <c r="AC30" s="10"/>
      <c r="AD30" s="10"/>
    </row>
    <row r="31" spans="1:30" ht="108" customHeight="1">
      <c r="A31" s="11"/>
      <c r="B31" s="12" t="s">
        <v>30</v>
      </c>
      <c r="C31" s="10" t="s">
        <v>96</v>
      </c>
      <c r="D31" s="10" t="s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v>1275.97</v>
      </c>
      <c r="Z31" s="10"/>
      <c r="AA31" s="10"/>
      <c r="AB31" s="10"/>
      <c r="AC31" s="10"/>
      <c r="AD31" s="10"/>
    </row>
    <row r="32" spans="1:30" ht="105">
      <c r="A32" s="11"/>
      <c r="B32" s="12" t="s">
        <v>31</v>
      </c>
      <c r="C32" s="10" t="s">
        <v>96</v>
      </c>
      <c r="D32" s="10" t="s"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>
        <v>2551.94</v>
      </c>
      <c r="Z32" s="10"/>
      <c r="AA32" s="10"/>
      <c r="AB32" s="10"/>
      <c r="AC32" s="10"/>
      <c r="AD32" s="10"/>
    </row>
    <row r="33" spans="1:30" ht="105">
      <c r="A33" s="11"/>
      <c r="B33" s="12" t="s">
        <v>32</v>
      </c>
      <c r="C33" s="10" t="s">
        <v>96</v>
      </c>
      <c r="D33" s="10" t="s"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>
        <v>3189.93</v>
      </c>
      <c r="Z33" s="10"/>
      <c r="AA33" s="10"/>
      <c r="AB33" s="10"/>
      <c r="AC33" s="10"/>
      <c r="AD33" s="10"/>
    </row>
    <row r="34" spans="1:30" ht="60">
      <c r="A34" s="11"/>
      <c r="B34" s="12" t="s">
        <v>37</v>
      </c>
      <c r="C34" s="10" t="s">
        <v>96</v>
      </c>
      <c r="D34" s="10" t="s">
        <v>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>
        <v>956.98</v>
      </c>
      <c r="Z34" s="10"/>
      <c r="AA34" s="10"/>
      <c r="AB34" s="10"/>
      <c r="AC34" s="10"/>
      <c r="AD34" s="10"/>
    </row>
    <row r="35" spans="1:30" ht="60">
      <c r="A35" s="11"/>
      <c r="B35" s="12" t="s">
        <v>38</v>
      </c>
      <c r="C35" s="10" t="s">
        <v>96</v>
      </c>
      <c r="D35" s="10" t="s">
        <v>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v>318.99</v>
      </c>
      <c r="Z35" s="10"/>
      <c r="AA35" s="10"/>
      <c r="AB35" s="10"/>
      <c r="AC35" s="10"/>
      <c r="AD35" s="10"/>
    </row>
    <row r="36" spans="1:30" ht="60">
      <c r="A36" s="11"/>
      <c r="B36" s="12" t="s">
        <v>39</v>
      </c>
      <c r="C36" s="10" t="s">
        <v>96</v>
      </c>
      <c r="D36" s="10" t="s">
        <v>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>
        <v>478.49</v>
      </c>
      <c r="Z36" s="10"/>
      <c r="AA36" s="10"/>
      <c r="AB36" s="10"/>
      <c r="AC36" s="10"/>
      <c r="AD36" s="10"/>
    </row>
    <row r="37" spans="1:30" ht="75">
      <c r="A37" s="11"/>
      <c r="B37" s="12" t="s">
        <v>40</v>
      </c>
      <c r="C37" s="10" t="s">
        <v>96</v>
      </c>
      <c r="D37" s="10" t="s">
        <v>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>
        <v>637.99</v>
      </c>
      <c r="Z37" s="10"/>
      <c r="AA37" s="10"/>
      <c r="AB37" s="10"/>
      <c r="AC37" s="10"/>
      <c r="AD37" s="10"/>
    </row>
    <row r="38" spans="1:30" ht="45">
      <c r="A38" s="11"/>
      <c r="B38" s="12" t="s">
        <v>41</v>
      </c>
      <c r="C38" s="10" t="s">
        <v>96</v>
      </c>
      <c r="D38" s="10" t="s">
        <v>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>
        <v>956.98</v>
      </c>
      <c r="Z38" s="10"/>
      <c r="AA38" s="10"/>
      <c r="AB38" s="10"/>
      <c r="AC38" s="10"/>
      <c r="AD38" s="10"/>
    </row>
    <row r="39" spans="1:30" ht="45">
      <c r="A39" s="11"/>
      <c r="B39" s="12" t="s">
        <v>42</v>
      </c>
      <c r="C39" s="10" t="s">
        <v>96</v>
      </c>
      <c r="D39" s="10" t="s">
        <v>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>
        <v>637.99</v>
      </c>
      <c r="Z39" s="10"/>
      <c r="AA39" s="10"/>
      <c r="AB39" s="10"/>
      <c r="AC39" s="10"/>
      <c r="AD39" s="10"/>
    </row>
    <row r="40" spans="1:30" ht="45">
      <c r="A40" s="11"/>
      <c r="B40" s="12" t="s">
        <v>43</v>
      </c>
      <c r="C40" s="10" t="s">
        <v>96</v>
      </c>
      <c r="D40" s="10" t="s">
        <v>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>
        <v>478.49</v>
      </c>
      <c r="Z40" s="10"/>
      <c r="AA40" s="10"/>
      <c r="AB40" s="10"/>
      <c r="AC40" s="10"/>
      <c r="AD40" s="10"/>
    </row>
    <row r="41" spans="1:30" ht="75">
      <c r="A41" s="11"/>
      <c r="B41" s="12" t="s">
        <v>44</v>
      </c>
      <c r="C41" s="10" t="s">
        <v>96</v>
      </c>
      <c r="D41" s="10" t="s">
        <v>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>
        <v>956.98</v>
      </c>
      <c r="Z41" s="10"/>
      <c r="AA41" s="10"/>
      <c r="AB41" s="10"/>
      <c r="AC41" s="10"/>
      <c r="AD41" s="10"/>
    </row>
    <row r="42" spans="1:30" ht="30">
      <c r="A42" s="11"/>
      <c r="B42" s="12" t="s">
        <v>45</v>
      </c>
      <c r="C42" s="10" t="s">
        <v>96</v>
      </c>
      <c r="D42" s="10" t="s"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>
        <v>956.98</v>
      </c>
      <c r="Z42" s="10"/>
      <c r="AA42" s="10"/>
      <c r="AB42" s="10"/>
      <c r="AC42" s="10"/>
      <c r="AD42" s="10"/>
    </row>
    <row r="43" spans="1:30" ht="30">
      <c r="A43" s="11"/>
      <c r="B43" s="12" t="s">
        <v>46</v>
      </c>
      <c r="C43" s="10" t="s">
        <v>96</v>
      </c>
      <c r="D43" s="10" t="s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>
        <v>637.99</v>
      </c>
      <c r="Z43" s="10"/>
      <c r="AA43" s="10"/>
      <c r="AB43" s="10"/>
      <c r="AC43" s="10"/>
      <c r="AD43" s="10"/>
    </row>
    <row r="44" spans="1:30" ht="30">
      <c r="A44" s="11"/>
      <c r="B44" s="12" t="s">
        <v>47</v>
      </c>
      <c r="C44" s="10" t="s">
        <v>96</v>
      </c>
      <c r="D44" s="10" t="s">
        <v>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>
        <v>2870.94</v>
      </c>
      <c r="Z44" s="10"/>
      <c r="AA44" s="10"/>
      <c r="AB44" s="10"/>
      <c r="AC44" s="10"/>
      <c r="AD44" s="10"/>
    </row>
    <row r="45" spans="1:30" ht="30">
      <c r="A45" s="11"/>
      <c r="B45" s="12" t="s">
        <v>48</v>
      </c>
      <c r="C45" s="10" t="s">
        <v>96</v>
      </c>
      <c r="D45" s="10" t="s"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>
        <v>2551.94</v>
      </c>
      <c r="Z45" s="10"/>
      <c r="AA45" s="10"/>
      <c r="AB45" s="10"/>
      <c r="AC45" s="10"/>
      <c r="AD45" s="10"/>
    </row>
    <row r="46" spans="1:30" ht="45">
      <c r="A46" s="11"/>
      <c r="B46" s="12" t="s">
        <v>49</v>
      </c>
      <c r="C46" s="10" t="s">
        <v>96</v>
      </c>
      <c r="D46" s="10" t="s">
        <v>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>
        <v>797.48</v>
      </c>
      <c r="Z46" s="10"/>
      <c r="AA46" s="10"/>
      <c r="AB46" s="10"/>
      <c r="AC46" s="10"/>
      <c r="AD46" s="10"/>
    </row>
    <row r="47" spans="1:30" ht="60">
      <c r="A47" s="11"/>
      <c r="B47" s="12" t="s">
        <v>50</v>
      </c>
      <c r="C47" s="10" t="s">
        <v>96</v>
      </c>
      <c r="D47" s="10" t="s">
        <v>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>
        <v>956.98</v>
      </c>
      <c r="Z47" s="10"/>
      <c r="AA47" s="10"/>
      <c r="AB47" s="10"/>
      <c r="AC47" s="10"/>
      <c r="AD47" s="10"/>
    </row>
    <row r="48" spans="1:30" ht="30">
      <c r="A48" s="11"/>
      <c r="B48" s="12" t="s">
        <v>51</v>
      </c>
      <c r="C48" s="10" t="s">
        <v>96</v>
      </c>
      <c r="D48" s="10" t="s">
        <v>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>
        <v>1275.97</v>
      </c>
      <c r="Z48" s="10"/>
      <c r="AA48" s="10"/>
      <c r="AB48" s="10"/>
      <c r="AC48" s="10"/>
      <c r="AD48" s="10"/>
    </row>
    <row r="49" spans="1:30" ht="45">
      <c r="A49" s="11"/>
      <c r="B49" s="12" t="s">
        <v>52</v>
      </c>
      <c r="C49" s="10" t="s">
        <v>96</v>
      </c>
      <c r="D49" s="10" t="s">
        <v>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>
        <v>478.49</v>
      </c>
      <c r="Z49" s="10"/>
      <c r="AA49" s="10"/>
      <c r="AB49" s="10"/>
      <c r="AC49" s="10"/>
      <c r="AD49" s="10"/>
    </row>
    <row r="50" spans="1:30" ht="45">
      <c r="A50" s="11"/>
      <c r="B50" s="12" t="s">
        <v>53</v>
      </c>
      <c r="C50" s="10" t="s">
        <v>96</v>
      </c>
      <c r="D50" s="10" t="s">
        <v>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>
        <v>318.99</v>
      </c>
      <c r="Z50" s="10"/>
      <c r="AA50" s="10"/>
      <c r="AB50" s="10"/>
      <c r="AC50" s="10"/>
      <c r="AD50" s="10"/>
    </row>
    <row r="51" spans="1:30" ht="45">
      <c r="A51" s="11"/>
      <c r="B51" s="12" t="s">
        <v>54</v>
      </c>
      <c r="C51" s="10" t="s">
        <v>96</v>
      </c>
      <c r="D51" s="10" t="s">
        <v>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>
        <v>1116.48</v>
      </c>
      <c r="Z51" s="10"/>
      <c r="AA51" s="10"/>
      <c r="AB51" s="10"/>
      <c r="AC51" s="10"/>
      <c r="AD51" s="10"/>
    </row>
    <row r="52" spans="1:30" ht="30">
      <c r="A52" s="11"/>
      <c r="B52" s="12" t="s">
        <v>55</v>
      </c>
      <c r="C52" s="10" t="s">
        <v>96</v>
      </c>
      <c r="D52" s="10" t="s">
        <v>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>
        <v>478.49</v>
      </c>
      <c r="Z52" s="10"/>
      <c r="AA52" s="10"/>
      <c r="AB52" s="10"/>
      <c r="AC52" s="10"/>
      <c r="AD52" s="10"/>
    </row>
    <row r="53" spans="1:30" ht="45">
      <c r="A53" s="11"/>
      <c r="B53" s="12" t="s">
        <v>56</v>
      </c>
      <c r="C53" s="10" t="s">
        <v>96</v>
      </c>
      <c r="D53" s="10" t="s">
        <v>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>
        <v>223.3</v>
      </c>
      <c r="Z53" s="10"/>
      <c r="AA53" s="10"/>
      <c r="AB53" s="10"/>
      <c r="AC53" s="10"/>
      <c r="AD53" s="10"/>
    </row>
    <row r="54" spans="1:30" ht="60">
      <c r="A54" s="11"/>
      <c r="B54" s="12" t="s">
        <v>57</v>
      </c>
      <c r="C54" s="10" t="s">
        <v>96</v>
      </c>
      <c r="D54" s="10" t="s">
        <v>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>
        <v>478.49</v>
      </c>
      <c r="Z54" s="10"/>
      <c r="AA54" s="10"/>
      <c r="AB54" s="10"/>
      <c r="AC54" s="10"/>
      <c r="AD54" s="10"/>
    </row>
    <row r="55" spans="1:30" ht="90">
      <c r="A55" s="11"/>
      <c r="B55" s="12" t="s">
        <v>58</v>
      </c>
      <c r="C55" s="10" t="s">
        <v>96</v>
      </c>
      <c r="D55" s="10" t="s">
        <v>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>
        <v>478.49</v>
      </c>
      <c r="Z55" s="10"/>
      <c r="AA55" s="10"/>
      <c r="AB55" s="10"/>
      <c r="AC55" s="10"/>
      <c r="AD55" s="10"/>
    </row>
    <row r="56" spans="1:30" ht="60">
      <c r="A56" s="11"/>
      <c r="B56" s="12" t="s">
        <v>59</v>
      </c>
      <c r="C56" s="10" t="s">
        <v>96</v>
      </c>
      <c r="D56" s="10" t="s">
        <v>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>
        <v>1275.97</v>
      </c>
      <c r="Z56" s="10"/>
      <c r="AA56" s="10"/>
      <c r="AB56" s="10"/>
      <c r="AC56" s="10"/>
      <c r="AD56" s="10"/>
    </row>
    <row r="57" spans="1:30" ht="75">
      <c r="A57" s="11"/>
      <c r="B57" s="12" t="s">
        <v>60</v>
      </c>
      <c r="C57" s="10" t="s">
        <v>96</v>
      </c>
      <c r="D57" s="10" t="s">
        <v>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>
        <v>2232.95</v>
      </c>
      <c r="Z57" s="10"/>
      <c r="AA57" s="10"/>
      <c r="AB57" s="10"/>
      <c r="AC57" s="10"/>
      <c r="AD57" s="10"/>
    </row>
    <row r="58" spans="1:30" ht="45">
      <c r="A58" s="11"/>
      <c r="B58" s="12" t="s">
        <v>61</v>
      </c>
      <c r="C58" s="10" t="s">
        <v>96</v>
      </c>
      <c r="D58" s="10" t="s">
        <v>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>
        <v>956.98</v>
      </c>
      <c r="Z58" s="10"/>
      <c r="AA58" s="10"/>
      <c r="AB58" s="10"/>
      <c r="AC58" s="10"/>
      <c r="AD58" s="10"/>
    </row>
    <row r="59" spans="1:30" ht="45">
      <c r="A59" s="11"/>
      <c r="B59" s="12" t="s">
        <v>62</v>
      </c>
      <c r="C59" s="10" t="s">
        <v>96</v>
      </c>
      <c r="D59" s="10" t="s">
        <v>0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>
        <v>318.99</v>
      </c>
      <c r="Z59" s="10"/>
      <c r="AA59" s="10"/>
      <c r="AB59" s="10"/>
      <c r="AC59" s="10"/>
      <c r="AD59" s="10"/>
    </row>
    <row r="60" spans="1:30" ht="60">
      <c r="A60" s="11"/>
      <c r="B60" s="12" t="s">
        <v>63</v>
      </c>
      <c r="C60" s="10" t="s">
        <v>96</v>
      </c>
      <c r="D60" s="10" t="s">
        <v>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>
        <v>478.49</v>
      </c>
      <c r="Z60" s="10"/>
      <c r="AA60" s="10"/>
      <c r="AB60" s="10"/>
      <c r="AC60" s="10"/>
      <c r="AD60" s="10"/>
    </row>
    <row r="61" spans="1:30" ht="45">
      <c r="A61" s="11"/>
      <c r="B61" s="12" t="s">
        <v>64</v>
      </c>
      <c r="C61" s="10" t="s">
        <v>96</v>
      </c>
      <c r="D61" s="10" t="s">
        <v>0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>
        <v>159.5</v>
      </c>
      <c r="Z61" s="10"/>
      <c r="AA61" s="10"/>
      <c r="AB61" s="10"/>
      <c r="AC61" s="10"/>
      <c r="AD61" s="10"/>
    </row>
    <row r="62" spans="1:30" ht="45">
      <c r="A62" s="11"/>
      <c r="B62" s="12" t="s">
        <v>65</v>
      </c>
      <c r="C62" s="10" t="s">
        <v>96</v>
      </c>
      <c r="D62" s="10" t="s">
        <v>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>
        <v>255.19</v>
      </c>
      <c r="Z62" s="10"/>
      <c r="AA62" s="10"/>
      <c r="AB62" s="10"/>
      <c r="AC62" s="10"/>
      <c r="AD62" s="10"/>
    </row>
    <row r="63" spans="1:30" ht="75">
      <c r="A63" s="11"/>
      <c r="B63" s="12" t="s">
        <v>66</v>
      </c>
      <c r="C63" s="10" t="s">
        <v>96</v>
      </c>
      <c r="D63" s="10" t="s">
        <v>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>
        <v>318.99</v>
      </c>
      <c r="Z63" s="10"/>
      <c r="AA63" s="10"/>
      <c r="AB63" s="10"/>
      <c r="AC63" s="10"/>
      <c r="AD63" s="10"/>
    </row>
    <row r="64" spans="1:30" ht="45">
      <c r="A64" s="11"/>
      <c r="B64" s="12" t="s">
        <v>67</v>
      </c>
      <c r="C64" s="10" t="s">
        <v>96</v>
      </c>
      <c r="D64" s="10" t="s"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>
        <v>478.49</v>
      </c>
      <c r="Z64" s="10"/>
      <c r="AA64" s="10"/>
      <c r="AB64" s="10"/>
      <c r="AC64" s="10"/>
      <c r="AD64" s="10"/>
    </row>
    <row r="65" spans="1:30" ht="45">
      <c r="A65" s="11"/>
      <c r="B65" s="12" t="s">
        <v>68</v>
      </c>
      <c r="C65" s="10" t="s">
        <v>96</v>
      </c>
      <c r="D65" s="10" t="s">
        <v>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>
        <v>318.99</v>
      </c>
      <c r="Z65" s="10"/>
      <c r="AA65" s="10"/>
      <c r="AB65" s="10"/>
      <c r="AC65" s="10"/>
      <c r="AD65" s="10"/>
    </row>
    <row r="66" spans="1:30" ht="60">
      <c r="A66" s="11"/>
      <c r="B66" s="12" t="s">
        <v>69</v>
      </c>
      <c r="C66" s="10" t="s">
        <v>96</v>
      </c>
      <c r="D66" s="10" t="s">
        <v>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>
        <v>255.19</v>
      </c>
      <c r="Z66" s="10"/>
      <c r="AA66" s="10"/>
      <c r="AB66" s="10"/>
      <c r="AC66" s="10"/>
      <c r="AD66" s="10"/>
    </row>
    <row r="67" spans="1:30" ht="90">
      <c r="A67" s="11"/>
      <c r="B67" s="12" t="s">
        <v>70</v>
      </c>
      <c r="C67" s="10" t="s">
        <v>96</v>
      </c>
      <c r="D67" s="10" t="s">
        <v>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>
        <v>478.49</v>
      </c>
      <c r="Z67" s="10"/>
      <c r="AA67" s="10"/>
      <c r="AB67" s="10"/>
      <c r="AC67" s="10"/>
      <c r="AD67" s="10"/>
    </row>
    <row r="68" spans="1:30" ht="30">
      <c r="A68" s="11"/>
      <c r="B68" s="12" t="s">
        <v>71</v>
      </c>
      <c r="C68" s="10" t="s">
        <v>96</v>
      </c>
      <c r="D68" s="10" t="s">
        <v>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>
        <v>637.99</v>
      </c>
      <c r="Z68" s="10"/>
      <c r="AA68" s="10"/>
      <c r="AB68" s="10"/>
      <c r="AC68" s="10"/>
      <c r="AD68" s="10"/>
    </row>
    <row r="69" spans="1:30" ht="30">
      <c r="A69" s="11"/>
      <c r="B69" s="12" t="s">
        <v>72</v>
      </c>
      <c r="C69" s="10" t="s">
        <v>96</v>
      </c>
      <c r="D69" s="10" t="s">
        <v>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>
        <v>318.99</v>
      </c>
      <c r="Z69" s="10"/>
      <c r="AA69" s="10"/>
      <c r="AB69" s="10"/>
      <c r="AC69" s="10"/>
      <c r="AD69" s="10"/>
    </row>
    <row r="70" spans="1:30" ht="30">
      <c r="A70" s="11"/>
      <c r="B70" s="12" t="s">
        <v>73</v>
      </c>
      <c r="C70" s="10" t="s">
        <v>96</v>
      </c>
      <c r="D70" s="10" t="s">
        <v>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>
        <v>1435.47</v>
      </c>
      <c r="Z70" s="10"/>
      <c r="AA70" s="10"/>
      <c r="AB70" s="10"/>
      <c r="AC70" s="10"/>
      <c r="AD70" s="10"/>
    </row>
    <row r="71" spans="1:30" ht="30">
      <c r="A71" s="11"/>
      <c r="B71" s="12" t="s">
        <v>74</v>
      </c>
      <c r="C71" s="10" t="s">
        <v>96</v>
      </c>
      <c r="D71" s="10" t="s">
        <v>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>
        <v>1275.97</v>
      </c>
      <c r="Z71" s="10"/>
      <c r="AA71" s="10"/>
      <c r="AB71" s="10"/>
      <c r="AC71" s="10"/>
      <c r="AD71" s="10"/>
    </row>
    <row r="72" spans="1:30" ht="45">
      <c r="A72" s="11"/>
      <c r="B72" s="12" t="s">
        <v>75</v>
      </c>
      <c r="C72" s="10" t="s">
        <v>96</v>
      </c>
      <c r="D72" s="10" t="s"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>
        <v>414.69</v>
      </c>
      <c r="Z72" s="10"/>
      <c r="AA72" s="10"/>
      <c r="AB72" s="10"/>
      <c r="AC72" s="10"/>
      <c r="AD72" s="10"/>
    </row>
    <row r="73" spans="1:30" ht="60">
      <c r="A73" s="11"/>
      <c r="B73" s="12" t="s">
        <v>76</v>
      </c>
      <c r="C73" s="10" t="s">
        <v>96</v>
      </c>
      <c r="D73" s="10" t="s">
        <v>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>
        <v>478.49</v>
      </c>
      <c r="Z73" s="10"/>
      <c r="AA73" s="10"/>
      <c r="AB73" s="10"/>
      <c r="AC73" s="10"/>
      <c r="AD73" s="10"/>
    </row>
    <row r="74" spans="1:30" ht="30">
      <c r="A74" s="11"/>
      <c r="B74" s="12" t="s">
        <v>77</v>
      </c>
      <c r="C74" s="10" t="s">
        <v>96</v>
      </c>
      <c r="D74" s="10" t="s">
        <v>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>
        <v>637.99</v>
      </c>
      <c r="Z74" s="10"/>
      <c r="AA74" s="10"/>
      <c r="AB74" s="10"/>
      <c r="AC74" s="10"/>
      <c r="AD74" s="10"/>
    </row>
    <row r="75" spans="1:30" ht="60">
      <c r="A75" s="11"/>
      <c r="B75" s="12" t="s">
        <v>78</v>
      </c>
      <c r="C75" s="10" t="s">
        <v>96</v>
      </c>
      <c r="D75" s="10" t="s">
        <v>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>
        <v>255.19</v>
      </c>
      <c r="Z75" s="10"/>
      <c r="AA75" s="10"/>
      <c r="AB75" s="10"/>
      <c r="AC75" s="10"/>
      <c r="AD75" s="10"/>
    </row>
    <row r="76" spans="1:30" ht="60">
      <c r="A76" s="11"/>
      <c r="B76" s="12" t="s">
        <v>79</v>
      </c>
      <c r="C76" s="10" t="s">
        <v>96</v>
      </c>
      <c r="D76" s="10" t="s"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>
        <v>159.5</v>
      </c>
      <c r="Z76" s="10"/>
      <c r="AA76" s="10"/>
      <c r="AB76" s="10"/>
      <c r="AC76" s="10"/>
      <c r="AD76" s="10"/>
    </row>
    <row r="77" spans="1:30" ht="45">
      <c r="A77" s="11"/>
      <c r="B77" s="12" t="s">
        <v>80</v>
      </c>
      <c r="C77" s="10" t="s">
        <v>96</v>
      </c>
      <c r="D77" s="10" t="s">
        <v>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>
        <v>574.19</v>
      </c>
      <c r="Z77" s="10"/>
      <c r="AA77" s="10"/>
      <c r="AB77" s="10"/>
      <c r="AC77" s="10"/>
      <c r="AD77" s="10"/>
    </row>
    <row r="78" spans="1:30" ht="45">
      <c r="A78" s="11"/>
      <c r="B78" s="12" t="s">
        <v>81</v>
      </c>
      <c r="C78" s="10" t="s">
        <v>96</v>
      </c>
      <c r="D78" s="10" t="s">
        <v>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>
        <v>223.3</v>
      </c>
      <c r="Z78" s="10"/>
      <c r="AA78" s="10"/>
      <c r="AB78" s="10"/>
      <c r="AC78" s="10"/>
      <c r="AD78" s="10"/>
    </row>
    <row r="79" spans="1:30" ht="60">
      <c r="A79" s="11"/>
      <c r="B79" s="12" t="s">
        <v>82</v>
      </c>
      <c r="C79" s="10" t="s">
        <v>96</v>
      </c>
      <c r="D79" s="10" t="s">
        <v>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>
        <v>255.19</v>
      </c>
      <c r="Z79" s="10"/>
      <c r="AA79" s="10"/>
      <c r="AB79" s="10"/>
      <c r="AC79" s="10"/>
      <c r="AD79" s="10"/>
    </row>
    <row r="80" spans="1:30" ht="75">
      <c r="A80" s="11"/>
      <c r="B80" s="12" t="s">
        <v>83</v>
      </c>
      <c r="C80" s="10" t="s">
        <v>96</v>
      </c>
      <c r="D80" s="10" t="s"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>
        <v>318.99</v>
      </c>
      <c r="Z80" s="10"/>
      <c r="AA80" s="10"/>
      <c r="AB80" s="10"/>
      <c r="AC80" s="10"/>
      <c r="AD80" s="10"/>
    </row>
    <row r="81" spans="1:30" ht="45">
      <c r="A81" s="11"/>
      <c r="B81" s="12" t="s">
        <v>84</v>
      </c>
      <c r="C81" s="10" t="s">
        <v>96</v>
      </c>
      <c r="D81" s="10" t="s">
        <v>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>
        <v>637.99</v>
      </c>
      <c r="Z81" s="10"/>
      <c r="AA81" s="10"/>
      <c r="AB81" s="10"/>
      <c r="AC81" s="10"/>
      <c r="AD81" s="10"/>
    </row>
    <row r="82" spans="1:30" ht="75">
      <c r="A82" s="11"/>
      <c r="B82" s="12" t="s">
        <v>85</v>
      </c>
      <c r="C82" s="10" t="s">
        <v>96</v>
      </c>
      <c r="D82" s="10" t="s"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>
        <v>797.48</v>
      </c>
      <c r="Z82" s="10"/>
      <c r="AA82" s="10"/>
      <c r="AB82" s="10"/>
      <c r="AC82" s="10"/>
      <c r="AD82" s="10"/>
    </row>
    <row r="83" spans="1:30" ht="60">
      <c r="A83" s="11"/>
      <c r="B83" s="12" t="s">
        <v>86</v>
      </c>
      <c r="C83" s="10" t="s">
        <v>96</v>
      </c>
      <c r="D83" s="10" t="s">
        <v>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>
        <v>1116.48</v>
      </c>
      <c r="Z83" s="10"/>
      <c r="AA83" s="10"/>
      <c r="AB83" s="10"/>
      <c r="AC83" s="10"/>
      <c r="AD83" s="10"/>
    </row>
    <row r="84" spans="1:30" ht="45">
      <c r="A84" s="11"/>
      <c r="B84" s="12" t="s">
        <v>87</v>
      </c>
      <c r="C84" s="10" t="s">
        <v>96</v>
      </c>
      <c r="D84" s="10" t="s">
        <v>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>
        <v>478.49</v>
      </c>
      <c r="Z84" s="10"/>
      <c r="AA84" s="10"/>
      <c r="AB84" s="10"/>
      <c r="AC84" s="10"/>
      <c r="AD84" s="10"/>
    </row>
    <row r="85" spans="1:30" ht="45">
      <c r="A85" s="11"/>
      <c r="B85" s="12" t="s">
        <v>88</v>
      </c>
      <c r="C85" s="10" t="s">
        <v>96</v>
      </c>
      <c r="D85" s="10" t="s">
        <v>0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>
        <v>159.5</v>
      </c>
      <c r="Z85" s="10"/>
      <c r="AA85" s="10"/>
      <c r="AB85" s="10"/>
      <c r="AC85" s="10"/>
      <c r="AD85" s="10"/>
    </row>
    <row r="86" spans="1:30" ht="45">
      <c r="A86" s="11"/>
      <c r="B86" s="12" t="s">
        <v>89</v>
      </c>
      <c r="C86" s="10" t="s">
        <v>96</v>
      </c>
      <c r="D86" s="10" t="s">
        <v>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>
        <v>893.18</v>
      </c>
      <c r="Z86" s="10"/>
      <c r="AA86" s="10"/>
      <c r="AB86" s="10"/>
      <c r="AC86" s="10"/>
      <c r="AD86" s="10"/>
    </row>
    <row r="87" spans="1:30" ht="132.75" customHeight="1">
      <c r="A87" s="11"/>
      <c r="B87" s="12" t="s">
        <v>33</v>
      </c>
      <c r="C87" s="10" t="s">
        <v>96</v>
      </c>
      <c r="D87" s="10" t="s">
        <v>0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 t="s">
        <v>34</v>
      </c>
      <c r="Z87" s="13"/>
      <c r="AA87" s="13"/>
      <c r="AB87" s="13"/>
      <c r="AC87" s="13"/>
      <c r="AD87" s="13"/>
    </row>
    <row r="88" spans="1:30" ht="132.75" customHeight="1">
      <c r="A88" s="11"/>
      <c r="B88" s="12" t="s">
        <v>90</v>
      </c>
      <c r="C88" s="10" t="s">
        <v>96</v>
      </c>
      <c r="D88" s="10" t="s">
        <v>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 t="s">
        <v>91</v>
      </c>
      <c r="Z88" s="13"/>
      <c r="AA88" s="13"/>
      <c r="AB88" s="13"/>
      <c r="AC88" s="13"/>
      <c r="AD88" s="13"/>
    </row>
    <row r="89" spans="1:30" ht="135">
      <c r="A89" s="11"/>
      <c r="B89" s="12" t="s">
        <v>35</v>
      </c>
      <c r="C89" s="10" t="s">
        <v>96</v>
      </c>
      <c r="D89" s="10" t="s">
        <v>0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 t="s">
        <v>34</v>
      </c>
      <c r="Z89" s="13"/>
      <c r="AA89" s="13"/>
      <c r="AB89" s="13"/>
      <c r="AC89" s="13"/>
      <c r="AD89" s="13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</sheetData>
  <sheetProtection/>
  <mergeCells count="23">
    <mergeCell ref="K3:K4"/>
    <mergeCell ref="L3:L4"/>
    <mergeCell ref="M3:M4"/>
    <mergeCell ref="G3:G4"/>
    <mergeCell ref="H3:H4"/>
    <mergeCell ref="I3:J3"/>
    <mergeCell ref="A5:AD5"/>
    <mergeCell ref="R3:R4"/>
    <mergeCell ref="S3:S4"/>
    <mergeCell ref="T3:T4"/>
    <mergeCell ref="U3:U4"/>
    <mergeCell ref="V3:Y3"/>
    <mergeCell ref="AC3:AC4"/>
    <mergeCell ref="N3:N4"/>
    <mergeCell ref="O3:O4"/>
    <mergeCell ref="Q3:Q4"/>
    <mergeCell ref="A1:J1"/>
    <mergeCell ref="A2:J2"/>
    <mergeCell ref="A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Кострикина Н.А.</dc:creator>
  <cp:keywords/>
  <dc:description/>
  <cp:lastModifiedBy>user</cp:lastModifiedBy>
  <cp:lastPrinted>2015-04-23T13:55:56Z</cp:lastPrinted>
  <dcterms:created xsi:type="dcterms:W3CDTF">2012-08-07T06:51:32Z</dcterms:created>
  <dcterms:modified xsi:type="dcterms:W3CDTF">2015-04-23T13:57:24Z</dcterms:modified>
  <cp:category/>
  <cp:version/>
  <cp:contentType/>
  <cp:contentStatus/>
</cp:coreProperties>
</file>